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_Programy studiów 25-26\SOC\"/>
    </mc:Choice>
  </mc:AlternateContent>
  <bookViews>
    <workbookView xWindow="0" yWindow="0" windowWidth="23040" windowHeight="9192"/>
  </bookViews>
  <sheets>
    <sheet name="Arkusz1" sheetId="2" r:id="rId1"/>
  </sheets>
  <calcPr calcId="162913"/>
</workbook>
</file>

<file path=xl/calcChain.xml><?xml version="1.0" encoding="utf-8"?>
<calcChain xmlns="http://schemas.openxmlformats.org/spreadsheetml/2006/main">
  <c r="AD130" i="2" l="1"/>
  <c r="T130" i="2"/>
  <c r="AC130" i="2" s="1"/>
  <c r="AE130" i="2" s="1"/>
  <c r="R130" i="2"/>
  <c r="Q130" i="2" s="1"/>
  <c r="S130" i="2" s="1"/>
  <c r="AD129" i="2"/>
  <c r="AC129" i="2"/>
  <c r="AE129" i="2" s="1"/>
  <c r="R129" i="2"/>
  <c r="Q129" i="2" s="1"/>
  <c r="S129" i="2" s="1"/>
  <c r="AD128" i="2"/>
  <c r="AC128" i="2" s="1"/>
  <c r="AE128" i="2" s="1"/>
  <c r="R128" i="2"/>
  <c r="Q128" i="2" s="1"/>
  <c r="S128" i="2" s="1"/>
  <c r="AD127" i="2"/>
  <c r="T127" i="2"/>
  <c r="R127" i="2"/>
  <c r="Q127" i="2" s="1"/>
  <c r="S127" i="2" s="1"/>
  <c r="AD126" i="2"/>
  <c r="T126" i="2"/>
  <c r="R126" i="2"/>
  <c r="Q126" i="2" s="1"/>
  <c r="S126" i="2" s="1"/>
  <c r="AB125" i="2"/>
  <c r="AA125" i="2"/>
  <c r="Z125" i="2"/>
  <c r="Y125" i="2"/>
  <c r="X125" i="2"/>
  <c r="W125" i="2"/>
  <c r="V125" i="2"/>
  <c r="U125" i="2"/>
  <c r="P125" i="2"/>
  <c r="O125" i="2"/>
  <c r="N125" i="2"/>
  <c r="M125" i="2"/>
  <c r="L125" i="2"/>
  <c r="K125" i="2"/>
  <c r="J125" i="2"/>
  <c r="I125" i="2"/>
  <c r="H125" i="2"/>
  <c r="AD124" i="2"/>
  <c r="T124" i="2"/>
  <c r="AC124" i="2" s="1"/>
  <c r="AE124" i="2" s="1"/>
  <c r="R124" i="2"/>
  <c r="Q124" i="2" s="1"/>
  <c r="AD123" i="2"/>
  <c r="AC123" i="2"/>
  <c r="AE123" i="2" s="1"/>
  <c r="R123" i="2"/>
  <c r="Q123" i="2" s="1"/>
  <c r="S123" i="2" s="1"/>
  <c r="AD122" i="2"/>
  <c r="AC122" i="2" s="1"/>
  <c r="AE122" i="2" s="1"/>
  <c r="R122" i="2"/>
  <c r="Q122" i="2" s="1"/>
  <c r="S122" i="2" s="1"/>
  <c r="AD121" i="2"/>
  <c r="AC121" i="2" s="1"/>
  <c r="AE121" i="2" s="1"/>
  <c r="R121" i="2"/>
  <c r="Q121" i="2" s="1"/>
  <c r="S121" i="2" s="1"/>
  <c r="AD120" i="2"/>
  <c r="T120" i="2"/>
  <c r="AC120" i="2" s="1"/>
  <c r="AE120" i="2" s="1"/>
  <c r="R120" i="2"/>
  <c r="Q120" i="2"/>
  <c r="S120" i="2" s="1"/>
  <c r="AD119" i="2"/>
  <c r="T119" i="2"/>
  <c r="R119" i="2"/>
  <c r="Q119" i="2"/>
  <c r="S119" i="2" s="1"/>
  <c r="AD118" i="2"/>
  <c r="AC118" i="2" s="1"/>
  <c r="AE118" i="2" s="1"/>
  <c r="R118" i="2"/>
  <c r="Q118" i="2" s="1"/>
  <c r="S118" i="2" s="1"/>
  <c r="AD117" i="2"/>
  <c r="T117" i="2"/>
  <c r="AC117" i="2" s="1"/>
  <c r="AE117" i="2" s="1"/>
  <c r="R117" i="2"/>
  <c r="Q117" i="2" s="1"/>
  <c r="S117" i="2" s="1"/>
  <c r="AD116" i="2"/>
  <c r="T116" i="2"/>
  <c r="R116" i="2"/>
  <c r="Q116" i="2"/>
  <c r="S116" i="2" s="1"/>
  <c r="AD115" i="2"/>
  <c r="T115" i="2"/>
  <c r="R115" i="2"/>
  <c r="Q115" i="2" s="1"/>
  <c r="S115" i="2" s="1"/>
  <c r="AD114" i="2"/>
  <c r="R114" i="2"/>
  <c r="Q114" i="2"/>
  <c r="S114" i="2" s="1"/>
  <c r="AB113" i="2"/>
  <c r="AA113" i="2"/>
  <c r="Z113" i="2"/>
  <c r="Y113" i="2"/>
  <c r="X113" i="2"/>
  <c r="W113" i="2"/>
  <c r="V113" i="2"/>
  <c r="U113" i="2"/>
  <c r="P113" i="2"/>
  <c r="O113" i="2"/>
  <c r="N113" i="2"/>
  <c r="M113" i="2"/>
  <c r="L113" i="2"/>
  <c r="K113" i="2"/>
  <c r="J113" i="2"/>
  <c r="I113" i="2"/>
  <c r="H113" i="2"/>
  <c r="AD112" i="2"/>
  <c r="AC112" i="2" s="1"/>
  <c r="R112" i="2"/>
  <c r="Q112" i="2" s="1"/>
  <c r="S112" i="2" s="1"/>
  <c r="AD111" i="2"/>
  <c r="AC111" i="2" s="1"/>
  <c r="R111" i="2"/>
  <c r="Q111" i="2"/>
  <c r="S111" i="2" s="1"/>
  <c r="AD110" i="2"/>
  <c r="AC110" i="2" s="1"/>
  <c r="R110" i="2"/>
  <c r="Q110" i="2" s="1"/>
  <c r="S110" i="2" s="1"/>
  <c r="AD109" i="2"/>
  <c r="AC109" i="2" s="1"/>
  <c r="R109" i="2"/>
  <c r="Q109" i="2"/>
  <c r="S109" i="2" s="1"/>
  <c r="AD108" i="2"/>
  <c r="AC108" i="2" s="1"/>
  <c r="R108" i="2"/>
  <c r="Q108" i="2" s="1"/>
  <c r="S108" i="2" s="1"/>
  <c r="AD107" i="2"/>
  <c r="AC107" i="2" s="1"/>
  <c r="R107" i="2"/>
  <c r="Q107" i="2" s="1"/>
  <c r="S107" i="2" s="1"/>
  <c r="AD106" i="2"/>
  <c r="AC106" i="2" s="1"/>
  <c r="R106" i="2"/>
  <c r="Q106" i="2" s="1"/>
  <c r="S106" i="2" s="1"/>
  <c r="AD105" i="2"/>
  <c r="AC105" i="2" s="1"/>
  <c r="R105" i="2"/>
  <c r="Q105" i="2" s="1"/>
  <c r="S105" i="2" s="1"/>
  <c r="AD104" i="2"/>
  <c r="AC104" i="2" s="1"/>
  <c r="R104" i="2"/>
  <c r="Q104" i="2" s="1"/>
  <c r="S104" i="2" s="1"/>
  <c r="AD103" i="2"/>
  <c r="AC103" i="2" s="1"/>
  <c r="R103" i="2"/>
  <c r="Q103" i="2" s="1"/>
  <c r="S103" i="2" s="1"/>
  <c r="AD102" i="2"/>
  <c r="AC102" i="2" s="1"/>
  <c r="R102" i="2"/>
  <c r="Q102" i="2" s="1"/>
  <c r="S102" i="2" s="1"/>
  <c r="AD101" i="2"/>
  <c r="AC101" i="2"/>
  <c r="R101" i="2"/>
  <c r="Q101" i="2" s="1"/>
  <c r="S101" i="2" s="1"/>
  <c r="AD100" i="2"/>
  <c r="AC100" i="2" s="1"/>
  <c r="R100" i="2"/>
  <c r="Q100" i="2" s="1"/>
  <c r="S100" i="2" s="1"/>
  <c r="AD99" i="2"/>
  <c r="AC99" i="2" s="1"/>
  <c r="R99" i="2"/>
  <c r="Q99" i="2"/>
  <c r="S99" i="2" s="1"/>
  <c r="AD98" i="2"/>
  <c r="AC98" i="2" s="1"/>
  <c r="R98" i="2"/>
  <c r="Q98" i="2" s="1"/>
  <c r="S98" i="2" s="1"/>
  <c r="AD97" i="2"/>
  <c r="AC97" i="2" s="1"/>
  <c r="R97" i="2"/>
  <c r="Q97" i="2" s="1"/>
  <c r="S97" i="2" s="1"/>
  <c r="AD96" i="2"/>
  <c r="AC96" i="2" s="1"/>
  <c r="R96" i="2"/>
  <c r="Q96" i="2" s="1"/>
  <c r="S96" i="2" s="1"/>
  <c r="AD95" i="2"/>
  <c r="AC95" i="2" s="1"/>
  <c r="R95" i="2"/>
  <c r="Q95" i="2" s="1"/>
  <c r="S95" i="2" s="1"/>
  <c r="AD94" i="2"/>
  <c r="T94" i="2"/>
  <c r="R94" i="2"/>
  <c r="Q94" i="2" s="1"/>
  <c r="S94" i="2" s="1"/>
  <c r="AD93" i="2"/>
  <c r="T93" i="2"/>
  <c r="R93" i="2"/>
  <c r="Q93" i="2" s="1"/>
  <c r="S93" i="2" s="1"/>
  <c r="AD92" i="2"/>
  <c r="T92" i="2"/>
  <c r="R92" i="2"/>
  <c r="Q92" i="2"/>
  <c r="S92" i="2" s="1"/>
  <c r="AD91" i="2"/>
  <c r="AC91" i="2" s="1"/>
  <c r="AE91" i="2" s="1"/>
  <c r="T91" i="2"/>
  <c r="R91" i="2"/>
  <c r="Q91" i="2" s="1"/>
  <c r="S91" i="2" s="1"/>
  <c r="AD90" i="2"/>
  <c r="T90" i="2"/>
  <c r="R90" i="2"/>
  <c r="Q90" i="2" s="1"/>
  <c r="S90" i="2" s="1"/>
  <c r="AD89" i="2"/>
  <c r="T89" i="2"/>
  <c r="R89" i="2"/>
  <c r="Q89" i="2" s="1"/>
  <c r="S89" i="2" s="1"/>
  <c r="AD88" i="2"/>
  <c r="T88" i="2"/>
  <c r="AC88" i="2" s="1"/>
  <c r="AE88" i="2" s="1"/>
  <c r="R88" i="2"/>
  <c r="Q88" i="2" s="1"/>
  <c r="S88" i="2" s="1"/>
  <c r="AD87" i="2"/>
  <c r="T87" i="2"/>
  <c r="AC87" i="2" s="1"/>
  <c r="AE87" i="2" s="1"/>
  <c r="R87" i="2"/>
  <c r="Q87" i="2" s="1"/>
  <c r="S87" i="2" s="1"/>
  <c r="AD86" i="2"/>
  <c r="T86" i="2"/>
  <c r="R86" i="2"/>
  <c r="Q86" i="2" s="1"/>
  <c r="S86" i="2" s="1"/>
  <c r="AD85" i="2"/>
  <c r="T85" i="2"/>
  <c r="R85" i="2"/>
  <c r="Q85" i="2" s="1"/>
  <c r="S85" i="2" s="1"/>
  <c r="AD84" i="2"/>
  <c r="T84" i="2"/>
  <c r="R84" i="2"/>
  <c r="Q84" i="2" s="1"/>
  <c r="S84" i="2" s="1"/>
  <c r="AD83" i="2"/>
  <c r="T83" i="2"/>
  <c r="AC83" i="2" s="1"/>
  <c r="AE83" i="2" s="1"/>
  <c r="R83" i="2"/>
  <c r="Q83" i="2" s="1"/>
  <c r="S83" i="2" s="1"/>
  <c r="AD82" i="2"/>
  <c r="T82" i="2"/>
  <c r="R82" i="2"/>
  <c r="Q82" i="2" s="1"/>
  <c r="S82" i="2" s="1"/>
  <c r="AD81" i="2"/>
  <c r="T81" i="2"/>
  <c r="R81" i="2"/>
  <c r="Q81" i="2"/>
  <c r="S81" i="2" s="1"/>
  <c r="AD80" i="2"/>
  <c r="T80" i="2"/>
  <c r="AC80" i="2" s="1"/>
  <c r="AE80" i="2" s="1"/>
  <c r="R80" i="2"/>
  <c r="Q80" i="2" s="1"/>
  <c r="S80" i="2" s="1"/>
  <c r="AD79" i="2"/>
  <c r="T79" i="2"/>
  <c r="AC79" i="2" s="1"/>
  <c r="AE79" i="2" s="1"/>
  <c r="R79" i="2"/>
  <c r="Q79" i="2" s="1"/>
  <c r="S79" i="2" s="1"/>
  <c r="AD78" i="2"/>
  <c r="T78" i="2"/>
  <c r="R78" i="2"/>
  <c r="Q78" i="2" s="1"/>
  <c r="AB77" i="2"/>
  <c r="AA77" i="2"/>
  <c r="Z77" i="2"/>
  <c r="Y77" i="2"/>
  <c r="X77" i="2"/>
  <c r="W77" i="2"/>
  <c r="V77" i="2"/>
  <c r="U77" i="2"/>
  <c r="P77" i="2"/>
  <c r="O77" i="2"/>
  <c r="N77" i="2"/>
  <c r="M77" i="2"/>
  <c r="L77" i="2"/>
  <c r="K77" i="2"/>
  <c r="J77" i="2"/>
  <c r="I77" i="2"/>
  <c r="H77" i="2"/>
  <c r="AD76" i="2"/>
  <c r="AC76" i="2"/>
  <c r="AE76" i="2" s="1"/>
  <c r="R76" i="2"/>
  <c r="Q76" i="2" s="1"/>
  <c r="S76" i="2" s="1"/>
  <c r="AD75" i="2"/>
  <c r="AC75" i="2" s="1"/>
  <c r="AE75" i="2" s="1"/>
  <c r="R75" i="2"/>
  <c r="Q75" i="2" s="1"/>
  <c r="S75" i="2" s="1"/>
  <c r="AD74" i="2"/>
  <c r="AC74" i="2"/>
  <c r="AE74" i="2" s="1"/>
  <c r="R74" i="2"/>
  <c r="Q74" i="2" s="1"/>
  <c r="S74" i="2" s="1"/>
  <c r="AD73" i="2"/>
  <c r="AC73" i="2"/>
  <c r="AE73" i="2" s="1"/>
  <c r="R73" i="2"/>
  <c r="Q73" i="2" s="1"/>
  <c r="S73" i="2" s="1"/>
  <c r="AD72" i="2"/>
  <c r="AC72" i="2"/>
  <c r="AE72" i="2" s="1"/>
  <c r="S72" i="2"/>
  <c r="R72" i="2"/>
  <c r="Q72" i="2" s="1"/>
  <c r="AD71" i="2"/>
  <c r="AC71" i="2" s="1"/>
  <c r="AE71" i="2" s="1"/>
  <c r="R71" i="2"/>
  <c r="Q71" i="2" s="1"/>
  <c r="S71" i="2" s="1"/>
  <c r="AD70" i="2"/>
  <c r="AC70" i="2"/>
  <c r="AE70" i="2" s="1"/>
  <c r="R70" i="2"/>
  <c r="Q70" i="2" s="1"/>
  <c r="S70" i="2" s="1"/>
  <c r="AD69" i="2"/>
  <c r="AC69" i="2" s="1"/>
  <c r="AE69" i="2" s="1"/>
  <c r="R69" i="2"/>
  <c r="Q69" i="2" s="1"/>
  <c r="S69" i="2" s="1"/>
  <c r="AD68" i="2"/>
  <c r="AC68" i="2" s="1"/>
  <c r="AE68" i="2" s="1"/>
  <c r="R68" i="2"/>
  <c r="Q68" i="2" s="1"/>
  <c r="S68" i="2" s="1"/>
  <c r="AD67" i="2"/>
  <c r="AC67" i="2"/>
  <c r="AE67" i="2" s="1"/>
  <c r="R67" i="2"/>
  <c r="Q67" i="2" s="1"/>
  <c r="S67" i="2" s="1"/>
  <c r="AD66" i="2"/>
  <c r="AC66" i="2" s="1"/>
  <c r="AE66" i="2" s="1"/>
  <c r="S66" i="2"/>
  <c r="R66" i="2"/>
  <c r="Q66" i="2" s="1"/>
  <c r="AD65" i="2"/>
  <c r="AC65" i="2"/>
  <c r="AE65" i="2" s="1"/>
  <c r="R65" i="2"/>
  <c r="Q65" i="2" s="1"/>
  <c r="S65" i="2" s="1"/>
  <c r="AD64" i="2"/>
  <c r="AC64" i="2"/>
  <c r="AE64" i="2" s="1"/>
  <c r="R64" i="2"/>
  <c r="Q64" i="2" s="1"/>
  <c r="S64" i="2" s="1"/>
  <c r="AD63" i="2"/>
  <c r="AC63" i="2"/>
  <c r="AE63" i="2" s="1"/>
  <c r="R63" i="2"/>
  <c r="Q63" i="2" s="1"/>
  <c r="S63" i="2" s="1"/>
  <c r="AD62" i="2"/>
  <c r="AC62" i="2" s="1"/>
  <c r="AE62" i="2" s="1"/>
  <c r="R62" i="2"/>
  <c r="Q62" i="2" s="1"/>
  <c r="S62" i="2" s="1"/>
  <c r="AD61" i="2"/>
  <c r="AC61" i="2"/>
  <c r="AE61" i="2" s="1"/>
  <c r="R61" i="2"/>
  <c r="Q61" i="2" s="1"/>
  <c r="S61" i="2" s="1"/>
  <c r="AD60" i="2"/>
  <c r="AC60" i="2" s="1"/>
  <c r="AE60" i="2" s="1"/>
  <c r="R60" i="2"/>
  <c r="Q60" i="2" s="1"/>
  <c r="S60" i="2" s="1"/>
  <c r="AD59" i="2"/>
  <c r="AC59" i="2" s="1"/>
  <c r="AE59" i="2" s="1"/>
  <c r="R59" i="2"/>
  <c r="Q59" i="2" s="1"/>
  <c r="S59" i="2" s="1"/>
  <c r="AD58" i="2"/>
  <c r="T58" i="2"/>
  <c r="R58" i="2"/>
  <c r="Q58" i="2" s="1"/>
  <c r="S58" i="2" s="1"/>
  <c r="AD57" i="2"/>
  <c r="T57" i="2"/>
  <c r="R57" i="2"/>
  <c r="Q57" i="2" s="1"/>
  <c r="S57" i="2" s="1"/>
  <c r="AD56" i="2"/>
  <c r="T56" i="2"/>
  <c r="AC56" i="2" s="1"/>
  <c r="AE56" i="2" s="1"/>
  <c r="S56" i="2"/>
  <c r="R56" i="2"/>
  <c r="Q56" i="2"/>
  <c r="AD55" i="2"/>
  <c r="T55" i="2"/>
  <c r="R55" i="2"/>
  <c r="Q55" i="2" s="1"/>
  <c r="S55" i="2" s="1"/>
  <c r="AD54" i="2"/>
  <c r="T54" i="2"/>
  <c r="AC54" i="2" s="1"/>
  <c r="AE54" i="2" s="1"/>
  <c r="R54" i="2"/>
  <c r="Q54" i="2" s="1"/>
  <c r="S54" i="2" s="1"/>
  <c r="AD53" i="2"/>
  <c r="T53" i="2"/>
  <c r="R53" i="2"/>
  <c r="Q53" i="2" s="1"/>
  <c r="S53" i="2" s="1"/>
  <c r="AD52" i="2"/>
  <c r="T52" i="2"/>
  <c r="AC52" i="2" s="1"/>
  <c r="AE52" i="2" s="1"/>
  <c r="R52" i="2"/>
  <c r="Q52" i="2" s="1"/>
  <c r="S52" i="2" s="1"/>
  <c r="AD51" i="2"/>
  <c r="T51" i="2"/>
  <c r="R51" i="2"/>
  <c r="Q51" i="2" s="1"/>
  <c r="S51" i="2" s="1"/>
  <c r="AD50" i="2"/>
  <c r="T50" i="2"/>
  <c r="R50" i="2"/>
  <c r="Q50" i="2" s="1"/>
  <c r="S50" i="2" s="1"/>
  <c r="AD49" i="2"/>
  <c r="T49" i="2"/>
  <c r="AC49" i="2" s="1"/>
  <c r="AE49" i="2" s="1"/>
  <c r="R49" i="2"/>
  <c r="Q49" i="2" s="1"/>
  <c r="S49" i="2" s="1"/>
  <c r="AD48" i="2"/>
  <c r="T48" i="2"/>
  <c r="R48" i="2"/>
  <c r="Q48" i="2" s="1"/>
  <c r="S48" i="2" s="1"/>
  <c r="AD47" i="2"/>
  <c r="T47" i="2"/>
  <c r="R47" i="2"/>
  <c r="Q47" i="2"/>
  <c r="S47" i="2" s="1"/>
  <c r="AD46" i="2"/>
  <c r="T46" i="2"/>
  <c r="R46" i="2"/>
  <c r="Q46" i="2" s="1"/>
  <c r="S46" i="2" s="1"/>
  <c r="AD45" i="2"/>
  <c r="T45" i="2"/>
  <c r="R45" i="2"/>
  <c r="AB44" i="2"/>
  <c r="AA44" i="2"/>
  <c r="Z44" i="2"/>
  <c r="Y44" i="2"/>
  <c r="X44" i="2"/>
  <c r="W44" i="2"/>
  <c r="V44" i="2"/>
  <c r="U44" i="2"/>
  <c r="P44" i="2"/>
  <c r="O44" i="2"/>
  <c r="N44" i="2"/>
  <c r="M44" i="2"/>
  <c r="L44" i="2"/>
  <c r="K44" i="2"/>
  <c r="J44" i="2"/>
  <c r="I44" i="2"/>
  <c r="H44" i="2"/>
  <c r="AD43" i="2"/>
  <c r="T43" i="2"/>
  <c r="R43" i="2"/>
  <c r="Q43" i="2" s="1"/>
  <c r="S43" i="2" s="1"/>
  <c r="AD42" i="2"/>
  <c r="AC42" i="2" s="1"/>
  <c r="AE42" i="2" s="1"/>
  <c r="R42" i="2"/>
  <c r="Q42" i="2" s="1"/>
  <c r="S42" i="2" s="1"/>
  <c r="AD41" i="2"/>
  <c r="T41" i="2"/>
  <c r="R41" i="2"/>
  <c r="Q41" i="2"/>
  <c r="S41" i="2" s="1"/>
  <c r="AD40" i="2"/>
  <c r="T40" i="2"/>
  <c r="R40" i="2"/>
  <c r="Q40" i="2" s="1"/>
  <c r="S40" i="2" s="1"/>
  <c r="AD39" i="2"/>
  <c r="T39" i="2"/>
  <c r="R39" i="2"/>
  <c r="Q39" i="2" s="1"/>
  <c r="S39" i="2" s="1"/>
  <c r="AD38" i="2"/>
  <c r="T38" i="2"/>
  <c r="R38" i="2"/>
  <c r="Q38" i="2" s="1"/>
  <c r="S38" i="2" s="1"/>
  <c r="AD37" i="2"/>
  <c r="AC37" i="2" s="1"/>
  <c r="AE37" i="2" s="1"/>
  <c r="R37" i="2"/>
  <c r="Q37" i="2" s="1"/>
  <c r="S37" i="2" s="1"/>
  <c r="AD36" i="2"/>
  <c r="T36" i="2"/>
  <c r="R36" i="2"/>
  <c r="Q36" i="2" s="1"/>
  <c r="S36" i="2" s="1"/>
  <c r="AD35" i="2"/>
  <c r="T35" i="2"/>
  <c r="R35" i="2"/>
  <c r="Q35" i="2"/>
  <c r="S35" i="2" s="1"/>
  <c r="AD34" i="2"/>
  <c r="T34" i="2"/>
  <c r="R34" i="2"/>
  <c r="Q34" i="2" s="1"/>
  <c r="S34" i="2" s="1"/>
  <c r="AD33" i="2"/>
  <c r="T33" i="2"/>
  <c r="R33" i="2"/>
  <c r="Q33" i="2" s="1"/>
  <c r="S33" i="2" s="1"/>
  <c r="AD32" i="2"/>
  <c r="T32" i="2"/>
  <c r="R32" i="2"/>
  <c r="Q32" i="2" s="1"/>
  <c r="S32" i="2" s="1"/>
  <c r="AD31" i="2"/>
  <c r="T31" i="2"/>
  <c r="AC31" i="2" s="1"/>
  <c r="AE31" i="2" s="1"/>
  <c r="R31" i="2"/>
  <c r="Q31" i="2" s="1"/>
  <c r="S31" i="2" s="1"/>
  <c r="AD30" i="2"/>
  <c r="T30" i="2"/>
  <c r="S30" i="2"/>
  <c r="R30" i="2"/>
  <c r="AD29" i="2"/>
  <c r="T29" i="2"/>
  <c r="R29" i="2"/>
  <c r="Q29" i="2" s="1"/>
  <c r="S29" i="2" s="1"/>
  <c r="AD28" i="2"/>
  <c r="AC28" i="2" s="1"/>
  <c r="AE28" i="2" s="1"/>
  <c r="R28" i="2"/>
  <c r="Q28" i="2" s="1"/>
  <c r="S28" i="2" s="1"/>
  <c r="AD27" i="2"/>
  <c r="T27" i="2"/>
  <c r="R27" i="2"/>
  <c r="Q27" i="2"/>
  <c r="S27" i="2" s="1"/>
  <c r="AD26" i="2"/>
  <c r="T26" i="2"/>
  <c r="AC26" i="2" s="1"/>
  <c r="AE26" i="2" s="1"/>
  <c r="R26" i="2"/>
  <c r="Q26" i="2" s="1"/>
  <c r="S26" i="2" s="1"/>
  <c r="AD25" i="2"/>
  <c r="T25" i="2"/>
  <c r="R25" i="2"/>
  <c r="Q25" i="2" s="1"/>
  <c r="S25" i="2" s="1"/>
  <c r="AD24" i="2"/>
  <c r="T24" i="2"/>
  <c r="AC24" i="2" s="1"/>
  <c r="AE24" i="2" s="1"/>
  <c r="R24" i="2"/>
  <c r="Q24" i="2" s="1"/>
  <c r="S24" i="2" s="1"/>
  <c r="AB23" i="2"/>
  <c r="AA23" i="2"/>
  <c r="Z23" i="2"/>
  <c r="Y23" i="2"/>
  <c r="X23" i="2"/>
  <c r="W23" i="2"/>
  <c r="V23" i="2"/>
  <c r="U23" i="2"/>
  <c r="P23" i="2"/>
  <c r="O23" i="2"/>
  <c r="N23" i="2"/>
  <c r="M23" i="2"/>
  <c r="L23" i="2"/>
  <c r="K23" i="2"/>
  <c r="J23" i="2"/>
  <c r="I23" i="2"/>
  <c r="H23" i="2"/>
  <c r="AD22" i="2"/>
  <c r="T22" i="2"/>
  <c r="R22" i="2"/>
  <c r="Q22" i="2" s="1"/>
  <c r="S22" i="2" s="1"/>
  <c r="AD21" i="2"/>
  <c r="T21" i="2"/>
  <c r="R21" i="2"/>
  <c r="Q21" i="2" s="1"/>
  <c r="S21" i="2" s="1"/>
  <c r="AD20" i="2"/>
  <c r="T20" i="2"/>
  <c r="R20" i="2"/>
  <c r="Q20" i="2"/>
  <c r="S20" i="2" s="1"/>
  <c r="AD19" i="2"/>
  <c r="AC19" i="2" s="1"/>
  <c r="AE19" i="2" s="1"/>
  <c r="R19" i="2"/>
  <c r="Q19" i="2" s="1"/>
  <c r="S19" i="2" s="1"/>
  <c r="AD18" i="2"/>
  <c r="T18" i="2"/>
  <c r="R18" i="2"/>
  <c r="AD17" i="2"/>
  <c r="T17" i="2"/>
  <c r="AC17" i="2" s="1"/>
  <c r="AE17" i="2" s="1"/>
  <c r="R17" i="2"/>
  <c r="Q17" i="2" s="1"/>
  <c r="S17" i="2" s="1"/>
  <c r="AD16" i="2"/>
  <c r="T16" i="2"/>
  <c r="R16" i="2"/>
  <c r="Q16" i="2" s="1"/>
  <c r="S16" i="2" s="1"/>
  <c r="AD15" i="2"/>
  <c r="T15" i="2"/>
  <c r="AC15" i="2" s="1"/>
  <c r="AE15" i="2" s="1"/>
  <c r="R15" i="2"/>
  <c r="Q15" i="2" s="1"/>
  <c r="S15" i="2" s="1"/>
  <c r="AD14" i="2"/>
  <c r="T14" i="2"/>
  <c r="S14" i="2"/>
  <c r="R14" i="2"/>
  <c r="Q14" i="2" s="1"/>
  <c r="AD13" i="2"/>
  <c r="T13" i="2"/>
  <c r="AC13" i="2" s="1"/>
  <c r="AE13" i="2" s="1"/>
  <c r="R13" i="2"/>
  <c r="Q13" i="2"/>
  <c r="S13" i="2" s="1"/>
  <c r="AD12" i="2"/>
  <c r="T12" i="2"/>
  <c r="AC12" i="2" s="1"/>
  <c r="AE12" i="2" s="1"/>
  <c r="R12" i="2"/>
  <c r="Q12" i="2" s="1"/>
  <c r="S12" i="2" s="1"/>
  <c r="AD11" i="2"/>
  <c r="T11" i="2"/>
  <c r="AC11" i="2" s="1"/>
  <c r="AE11" i="2" s="1"/>
  <c r="S11" i="2"/>
  <c r="R11" i="2"/>
  <c r="AD10" i="2"/>
  <c r="AD5" i="2" s="1"/>
  <c r="T10" i="2"/>
  <c r="R10" i="2"/>
  <c r="Q10" i="2"/>
  <c r="S10" i="2" s="1"/>
  <c r="AD9" i="2"/>
  <c r="T9" i="2"/>
  <c r="R9" i="2"/>
  <c r="Q9" i="2" s="1"/>
  <c r="S9" i="2" s="1"/>
  <c r="AD8" i="2"/>
  <c r="T8" i="2"/>
  <c r="AC8" i="2" s="1"/>
  <c r="AE8" i="2" s="1"/>
  <c r="R8" i="2"/>
  <c r="Q8" i="2"/>
  <c r="S8" i="2" s="1"/>
  <c r="AE7" i="2"/>
  <c r="AD7" i="2"/>
  <c r="T7" i="2"/>
  <c r="S7" i="2"/>
  <c r="R7" i="2"/>
  <c r="AD6" i="2"/>
  <c r="T6" i="2"/>
  <c r="AC6" i="2" s="1"/>
  <c r="AE6" i="2" s="1"/>
  <c r="R6" i="2"/>
  <c r="AB5" i="2"/>
  <c r="AA5" i="2"/>
  <c r="Z5" i="2"/>
  <c r="Y5" i="2"/>
  <c r="X5" i="2"/>
  <c r="W5" i="2"/>
  <c r="V5" i="2"/>
  <c r="U5" i="2"/>
  <c r="P5" i="2"/>
  <c r="O5" i="2"/>
  <c r="N5" i="2"/>
  <c r="M5" i="2"/>
  <c r="L5" i="2"/>
  <c r="K5" i="2"/>
  <c r="J5" i="2"/>
  <c r="I5" i="2"/>
  <c r="H5" i="2"/>
  <c r="N131" i="2" l="1"/>
  <c r="AC27" i="2"/>
  <c r="AE27" i="2" s="1"/>
  <c r="AC92" i="2"/>
  <c r="AE92" i="2" s="1"/>
  <c r="Y131" i="2"/>
  <c r="AC21" i="2"/>
  <c r="AE21" i="2" s="1"/>
  <c r="AC46" i="2"/>
  <c r="AE46" i="2" s="1"/>
  <c r="AC51" i="2"/>
  <c r="AE51" i="2" s="1"/>
  <c r="AC55" i="2"/>
  <c r="AE55" i="2" s="1"/>
  <c r="AC58" i="2"/>
  <c r="AE58" i="2" s="1"/>
  <c r="AC89" i="2"/>
  <c r="AE89" i="2" s="1"/>
  <c r="AC94" i="2"/>
  <c r="AE94" i="2" s="1"/>
  <c r="AC35" i="2"/>
  <c r="AE35" i="2" s="1"/>
  <c r="AC43" i="2"/>
  <c r="AE43" i="2" s="1"/>
  <c r="M131" i="2"/>
  <c r="R5" i="2"/>
  <c r="AC10" i="2"/>
  <c r="AE10" i="2" s="1"/>
  <c r="AC18" i="2"/>
  <c r="AE18" i="2" s="1"/>
  <c r="AC20" i="2"/>
  <c r="AE20" i="2" s="1"/>
  <c r="AC22" i="2"/>
  <c r="AE22" i="2" s="1"/>
  <c r="AC25" i="2"/>
  <c r="AE25" i="2" s="1"/>
  <c r="AC34" i="2"/>
  <c r="AE34" i="2" s="1"/>
  <c r="AC38" i="2"/>
  <c r="AE38" i="2" s="1"/>
  <c r="AC50" i="2"/>
  <c r="AE50" i="2" s="1"/>
  <c r="AC115" i="2"/>
  <c r="AE115" i="2" s="1"/>
  <c r="S125" i="2"/>
  <c r="AC36" i="2"/>
  <c r="AE36" i="2" s="1"/>
  <c r="AC119" i="2"/>
  <c r="AE119" i="2" s="1"/>
  <c r="I131" i="2"/>
  <c r="O131" i="2"/>
  <c r="AC33" i="2"/>
  <c r="AE33" i="2" s="1"/>
  <c r="AC45" i="2"/>
  <c r="T113" i="2"/>
  <c r="V131" i="2"/>
  <c r="AB131" i="2"/>
  <c r="AC40" i="2"/>
  <c r="AE40" i="2" s="1"/>
  <c r="AC30" i="2"/>
  <c r="AE30" i="2" s="1"/>
  <c r="AC32" i="2"/>
  <c r="AE32" i="2" s="1"/>
  <c r="AC48" i="2"/>
  <c r="AE48" i="2" s="1"/>
  <c r="AC82" i="2"/>
  <c r="AE82" i="2" s="1"/>
  <c r="AC85" i="2"/>
  <c r="AE85" i="2" s="1"/>
  <c r="AC93" i="2"/>
  <c r="AE93" i="2" s="1"/>
  <c r="Q125" i="2"/>
  <c r="AC127" i="2"/>
  <c r="AE127" i="2" s="1"/>
  <c r="AD125" i="2"/>
  <c r="L131" i="2"/>
  <c r="R125" i="2"/>
  <c r="Z131" i="2"/>
  <c r="H131" i="2"/>
  <c r="X131" i="2"/>
  <c r="Q6" i="2"/>
  <c r="S6" i="2" s="1"/>
  <c r="AC14" i="2"/>
  <c r="AE14" i="2" s="1"/>
  <c r="AC16" i="2"/>
  <c r="AE16" i="2" s="1"/>
  <c r="S23" i="2"/>
  <c r="AC29" i="2"/>
  <c r="AE29" i="2" s="1"/>
  <c r="AC41" i="2"/>
  <c r="AE41" i="2" s="1"/>
  <c r="AC57" i="2"/>
  <c r="AE57" i="2" s="1"/>
  <c r="AC81" i="2"/>
  <c r="AE81" i="2" s="1"/>
  <c r="AC84" i="2"/>
  <c r="AE84" i="2" s="1"/>
  <c r="AC86" i="2"/>
  <c r="AE86" i="2" s="1"/>
  <c r="S78" i="2"/>
  <c r="S77" i="2" s="1"/>
  <c r="Q77" i="2"/>
  <c r="Q18" i="2"/>
  <c r="S18" i="2" s="1"/>
  <c r="S5" i="2" s="1"/>
  <c r="AD77" i="2"/>
  <c r="T125" i="2"/>
  <c r="AC126" i="2"/>
  <c r="AC114" i="2"/>
  <c r="AD113" i="2"/>
  <c r="T5" i="2"/>
  <c r="T77" i="2"/>
  <c r="S124" i="2"/>
  <c r="S113" i="2" s="1"/>
  <c r="Q113" i="2"/>
  <c r="AE45" i="2"/>
  <c r="Q23" i="2"/>
  <c r="Q45" i="2"/>
  <c r="R44" i="2"/>
  <c r="P131" i="2"/>
  <c r="AD23" i="2"/>
  <c r="AC39" i="2"/>
  <c r="AE39" i="2" s="1"/>
  <c r="T44" i="2"/>
  <c r="R113" i="2"/>
  <c r="K131" i="2"/>
  <c r="J131" i="2"/>
  <c r="AC47" i="2"/>
  <c r="AE47" i="2" s="1"/>
  <c r="R77" i="2"/>
  <c r="AC90" i="2"/>
  <c r="AE90" i="2" s="1"/>
  <c r="W131" i="2"/>
  <c r="AD44" i="2"/>
  <c r="AC9" i="2"/>
  <c r="T23" i="2"/>
  <c r="R23" i="2"/>
  <c r="AC53" i="2"/>
  <c r="AE53" i="2" s="1"/>
  <c r="AC78" i="2"/>
  <c r="AC116" i="2"/>
  <c r="AE116" i="2" s="1"/>
  <c r="U131" i="2"/>
  <c r="AA131" i="2"/>
  <c r="AE23" i="2" l="1"/>
  <c r="R131" i="2"/>
  <c r="L132" i="2" s="1"/>
  <c r="AD131" i="2"/>
  <c r="Z132" i="2" s="1"/>
  <c r="Y132" i="2"/>
  <c r="M132" i="2"/>
  <c r="I132" i="2"/>
  <c r="N132" i="2"/>
  <c r="AE114" i="2"/>
  <c r="AE113" i="2" s="1"/>
  <c r="AC113" i="2"/>
  <c r="P132" i="2"/>
  <c r="AE44" i="2"/>
  <c r="AB132" i="2"/>
  <c r="V132" i="2"/>
  <c r="J132" i="2"/>
  <c r="X132" i="2"/>
  <c r="K132" i="2"/>
  <c r="AC44" i="2"/>
  <c r="T131" i="2"/>
  <c r="Q44" i="2"/>
  <c r="S45" i="2"/>
  <c r="S44" i="2" s="1"/>
  <c r="S131" i="2" s="1"/>
  <c r="AC5" i="2"/>
  <c r="AE9" i="2"/>
  <c r="AE5" i="2" s="1"/>
  <c r="AE78" i="2"/>
  <c r="AE77" i="2" s="1"/>
  <c r="AC77" i="2"/>
  <c r="W132" i="2"/>
  <c r="AC23" i="2"/>
  <c r="Q5" i="2"/>
  <c r="O132" i="2"/>
  <c r="AE126" i="2"/>
  <c r="AE125" i="2" s="1"/>
  <c r="AC125" i="2"/>
  <c r="U132" i="2" l="1"/>
  <c r="AA132" i="2"/>
  <c r="Q131" i="2"/>
  <c r="AE131" i="2"/>
  <c r="AC131" i="2"/>
</calcChain>
</file>

<file path=xl/sharedStrings.xml><?xml version="1.0" encoding="utf-8"?>
<sst xmlns="http://schemas.openxmlformats.org/spreadsheetml/2006/main" count="589" uniqueCount="220">
  <si>
    <t>Sylwetka absolwenta:
Osoba, która w życiu zawodowym potrafi sprawnie i kreatywnie wykorzystywać wiedzę o zjawiskach i procesach społecznych, jest w stanie samodzielnie i zespołowo realizować badania społeczne, projektować i realizować programy służące rozwiązywaniu bieżących problemów społecznych.</t>
  </si>
  <si>
    <t>Studia stacjonarne</t>
  </si>
  <si>
    <t>Studia niestacjonarne</t>
  </si>
  <si>
    <t>Numer i nazwa modułu</t>
  </si>
  <si>
    <t>Opis modułu</t>
  </si>
  <si>
    <t>Elementy modułu</t>
  </si>
  <si>
    <t>Forma zaliczenia przedmiotu</t>
  </si>
  <si>
    <t>Dyscyplina naukowa</t>
  </si>
  <si>
    <t>Radzaj przedmioty(ogólnouczelniany, międzykierunkowy, podstawowy, kierunkowy, humanistyczny, społeczny, praktyczny, do wyboru)</t>
  </si>
  <si>
    <t>ECTS</t>
  </si>
  <si>
    <t>w</t>
  </si>
  <si>
    <t>ćw</t>
  </si>
  <si>
    <t>lab</t>
  </si>
  <si>
    <t>proj</t>
  </si>
  <si>
    <t>war</t>
  </si>
  <si>
    <t>sem</t>
  </si>
  <si>
    <t>E-learning</t>
  </si>
  <si>
    <t>inne</t>
  </si>
  <si>
    <t>Samokształcenie</t>
  </si>
  <si>
    <t>Wymiar godzin z udziałem nauczyciela</t>
  </si>
  <si>
    <t>Wymiar godzin przedmiotu razem</t>
  </si>
  <si>
    <t xml:space="preserve">Semestr 1 </t>
  </si>
  <si>
    <t>Semestr 1</t>
  </si>
  <si>
    <t>M1. Wprowadzenie do studiowania</t>
  </si>
  <si>
    <t>Moduł stwarza możliwość poznania własnego stylu komunikowania się oraz uświadomienia barier utrudniających komunikację, zapewnia także podstawowe przygotowanie dotyczące bezpieczeństwa i higieny pracy oraz ochrony danych osobowych.</t>
  </si>
  <si>
    <t>Komunikacja interpersonalna - warsztat</t>
  </si>
  <si>
    <t>Z/O</t>
  </si>
  <si>
    <t>S</t>
  </si>
  <si>
    <t>Ogólnouczelniany/Praktyczny</t>
  </si>
  <si>
    <t>BHP - wykład</t>
  </si>
  <si>
    <t>Z</t>
  </si>
  <si>
    <t>Ogólnouczelniany</t>
  </si>
  <si>
    <t>Ochrona danych osobowych - wykład</t>
  </si>
  <si>
    <t>M2. Kompetencje osobowościowe i społeczne cz.1.</t>
  </si>
  <si>
    <t>Moduł rozwija kompetencje językowe, sprawność fizyczną oraz umiejętność wykorzystania technologii informacyjnych w pracy. Moduł wprowadza do zagadnień związanych z ekonomią.</t>
  </si>
  <si>
    <t>Język obcy cz. 1. - laboratorium</t>
  </si>
  <si>
    <t>Ogólnouczelniany/Do wyboru</t>
  </si>
  <si>
    <t>Ekonomia - wykład w języku angielskim</t>
  </si>
  <si>
    <t>WF - ćwiczenia</t>
  </si>
  <si>
    <t>Technologie informacyjne - laboratorium</t>
  </si>
  <si>
    <t>M3. Podstawowe kompetencje socjologiczne</t>
  </si>
  <si>
    <t>Moduł pozwala opanować podstawowe kompetencje związane z socjologią, w tym dostrzegania zjawisk w wymiarze kulturowym, społecznym, filozoficznym i historycznym. Student poznaje procesy psychiczne i zachowania ludzi znajdujących sie w sytuacjach społecznych. Po module student rozumie i potrafi analizować procesy zachodzące we współczesnym społeczeństwie, umie dostrzegać relacje i struktury społeczne przez pryzmat dorobku współczesnej socjologii.</t>
  </si>
  <si>
    <t>Filozofia myśli politycznej i społecznej - wykład</t>
  </si>
  <si>
    <t>E</t>
  </si>
  <si>
    <t>Kierunkowy</t>
  </si>
  <si>
    <t>Wstęp do socjologii - wykład</t>
  </si>
  <si>
    <t>Wstęp do socjologii - ćwiczenia</t>
  </si>
  <si>
    <t>Socjologia zdrowia - wykład</t>
  </si>
  <si>
    <t>Socjologia zdrowia - ćwiczenia</t>
  </si>
  <si>
    <t>Kierunkowy/Praktyczny</t>
  </si>
  <si>
    <t>Historia społeczna - wykład</t>
  </si>
  <si>
    <t>Współczesne teorie socjologiczne - wykład</t>
  </si>
  <si>
    <t>Współczesne teorie socjologiczne - ćwiczenia</t>
  </si>
  <si>
    <t>Antropologia społeczna i kulturowa - wykład</t>
  </si>
  <si>
    <t>Antropologia społeczna i kulturowa - projekt</t>
  </si>
  <si>
    <t>Semestr 2</t>
  </si>
  <si>
    <t>M4. Kompetencje osobowościowe i społeczne cz.2.</t>
  </si>
  <si>
    <t>Moduł zapoznaje z zasadami dbania o zdrowie psychiczne oraz skutecznymi technikami autoterapii, rozwija postawy etyczne i wrażliwość na drugiego człowieka, a także poszerza horyzonty myślowe nawiązując do koncepcji filozoficznych. Moduł umożliwia nabycie umiejętności praktycznego zastosowania narzędzi sztucznej inteligencji, a także pozwala na dalsze rozwijanie kompetencji językowych oraz sprawności fizycznej.</t>
  </si>
  <si>
    <t>Język obcy cz. 2. - laboratorium</t>
  </si>
  <si>
    <t>Higiena psychiczna i techniki autoterapii – warsztat</t>
  </si>
  <si>
    <t>Filozofia z etyką - wykład</t>
  </si>
  <si>
    <t xml:space="preserve">Praktyczne zastosowanie narzędzi sztucznej inteligencji – laboratorium </t>
  </si>
  <si>
    <t>Etyka zawodu socjologa - wykład</t>
  </si>
  <si>
    <t>M5. Makroekonomia</t>
  </si>
  <si>
    <t>Moduł wprowadza do zagadnień z zakresu makroekonomii.</t>
  </si>
  <si>
    <t>Makroekonomia - wykład</t>
  </si>
  <si>
    <t>Międzykierunkowy</t>
  </si>
  <si>
    <t>M6. Współczesne społeczeństwo cz. 1</t>
  </si>
  <si>
    <t>Po module student rozumie i potrafi analizować procesy zachodzące we współczesnym społeczeństwie, umie dostrzegać relacje i struktury społeczne przez pryzmat dorobku współczesnej socjologii.</t>
  </si>
  <si>
    <t>Procesy migracyjne we współczesnym świecie - projekt</t>
  </si>
  <si>
    <t>Demografia - wykład</t>
  </si>
  <si>
    <t>Demografia - ćwiczenia</t>
  </si>
  <si>
    <t>Podstawy marketingu - wykład</t>
  </si>
  <si>
    <t>K</t>
  </si>
  <si>
    <t>Podstawy marketingu - ćwiczenia</t>
  </si>
  <si>
    <t>Międzykierunkowy/Praktyczny</t>
  </si>
  <si>
    <t>Socjologia współczesnej gospodarki rynkowej - wykład</t>
  </si>
  <si>
    <t>Socjologia współczesnej gospodarki rynkowej  - ćwiczenia</t>
  </si>
  <si>
    <t>M7. Badania socjologiczne cz. 1</t>
  </si>
  <si>
    <t xml:space="preserve">Moduł wprowadza studenta w obszar metod badań społecznych, przygotowuje do prowadzenia badań oraz pozyskiwania informacji rynkowych. Zapoznaje studenta z podstawami logiki i statystyki, zdobywa on umiejętność w zakresie doboru prób badawczych. </t>
  </si>
  <si>
    <t>Wprowadzenie do metod badań społecznych - wykład</t>
  </si>
  <si>
    <t>Wprowadzenie do metod badań społecznych - ćwiczenia</t>
  </si>
  <si>
    <t>Logika - ćwiczenia</t>
  </si>
  <si>
    <t>Wprowadzenie do statystyki - wykład</t>
  </si>
  <si>
    <t>Wprowadzenie do statystyki - ćwiczenia</t>
  </si>
  <si>
    <t>Semestr 3</t>
  </si>
  <si>
    <t xml:space="preserve">M8. Kompetencje osobowościowe i społeczne cz.3 </t>
  </si>
  <si>
    <t>Moduł rozwija kreatywność i przygotowuje studenta do realizacji własnych pomysłów, twórczych działań. Pozwala na dalsze rozwijanie kompetencji językowych, poznanie zasad budowania relacji z innymi ludźmi.</t>
  </si>
  <si>
    <t>Techniki rozwoju kreatywności – warsztat</t>
  </si>
  <si>
    <t>Komunikacja międzykulturowa - warsztat</t>
  </si>
  <si>
    <t>Język obcy cz. 3. - laboratorium</t>
  </si>
  <si>
    <t>M9. Badania socjologiczne cz. 2</t>
  </si>
  <si>
    <t>Dzięki modułowi student umie prowadzić badania społeczne zarówno o charakterze ilościowym, jak i jakościowym. Umie pzretwarzać dane, wnioskować na temat procesów i zjawisk społecznych.</t>
  </si>
  <si>
    <t>Metody badań ilościowych i jakościowych - wykład</t>
  </si>
  <si>
    <t>Metody badań ilościowych i jakościowych - projekt</t>
  </si>
  <si>
    <t>Analiza danych sondażowych i statystycznych - laboratorium</t>
  </si>
  <si>
    <r>
      <rPr>
        <sz val="10"/>
        <color indexed="8"/>
        <rFont val="Century Gothic"/>
      </rPr>
      <t>M10. S1.  HR z wykorzystaniem narzędzi sztucznej inteligencji   cz. 1</t>
    </r>
  </si>
  <si>
    <t xml:space="preserve">Moduł dostarcza wiedzę na temat  socjologii pracy oraz psychologicznych aspektów motywacji pracowników. Moduł dostarcza także wiedzę z zakresu sztucznej inteligencji jako narzędzia, które będzie kształtować przyszłość HR. 
</t>
  </si>
  <si>
    <t>Socjologia pracy - wykład</t>
  </si>
  <si>
    <t>Do wyboru</t>
  </si>
  <si>
    <t>Badania potrzeb rynku pracy - prognozy dotyczące przyszłości - ćwiczenia</t>
  </si>
  <si>
    <t>Do wyboru/Praktyczny</t>
  </si>
  <si>
    <t>Wprowadzenie do AI - wykład</t>
  </si>
  <si>
    <t>Coaching kariery - warsztat</t>
  </si>
  <si>
    <t>Psychologia motywowania pracowników - wykład</t>
  </si>
  <si>
    <t>Sztuczna inteligencja w kształtowaniu przyszłości HR - warsztat</t>
  </si>
  <si>
    <t>Onboarding -  projekt</t>
  </si>
  <si>
    <t>Zasoby ludzkie w organizacji - perspektywy i wyzwania - warsztat</t>
  </si>
  <si>
    <t>M10. S2. Kryminologia i profilaktyka społeczna cz. 1</t>
  </si>
  <si>
    <t>Po module student zna i interpretuje postępowanie w procesie karnym, wyodrębnia metody badań w kryminologii oraz potrafi analizować zagadnienia z zakresu socjotechniki i problematyki uzależnień.</t>
  </si>
  <si>
    <t>Przestępczość: Historia i jej struktura - wykład</t>
  </si>
  <si>
    <t>Socjologia patologii społecznych - wykład</t>
  </si>
  <si>
    <t>Problematyka uzależnień - ćwiczenia</t>
  </si>
  <si>
    <t>Standardy ochrony dzieci przed krzywdzeniem - warsztat</t>
  </si>
  <si>
    <t>Socjotechniki - ćwiczenia</t>
  </si>
  <si>
    <t>Metody badań w kryminologii - wykład</t>
  </si>
  <si>
    <t>Postępowanie karne - ćwiczenia</t>
  </si>
  <si>
    <t>Grafologia, badanie dokumentów - warsztat</t>
  </si>
  <si>
    <t>Taktyki i techniki detektywistyczne - warsztat</t>
  </si>
  <si>
    <t>Moduł dostarcza wiedzę na temat rynku badań marketingowych w Polsce i na świeciei. Moduł dostarcza także wiedzę z zakresu neurobadań, szczególnie pomocnych w procesie optymalizacji narzędzi marketingowych oraz narzędzi AI do badań socjologicznych.</t>
  </si>
  <si>
    <t xml:space="preserve"> Rynek badań marketingowych w Polsce i na  świecie - wykład</t>
  </si>
  <si>
    <t>Zaawansowane badania socjologiczne w biznesie - wykład</t>
  </si>
  <si>
    <t>Badania ilościowe i jakościowe w budowaniu strategii w zarzadzaniu - projekt</t>
  </si>
  <si>
    <t>Neurobadnia - wykład</t>
  </si>
  <si>
    <t>AI w badaniach socjologicznych - ćwiczenia</t>
  </si>
  <si>
    <t>Badania zachowań kosumentów - ćwiczenia</t>
  </si>
  <si>
    <t>Badania relacji z klientem - wykład</t>
  </si>
  <si>
    <t>Badania opinii publicznej - warsztat</t>
  </si>
  <si>
    <t>Semestr 4</t>
  </si>
  <si>
    <t>M11. Kompetencje osobowościowe i społeczne cz.4</t>
  </si>
  <si>
    <t>Moduł rozwija umiejętność poruszania się w środowisku prawnym socjologa, a także uwrażliwia na znaczenie ochrony własności intelektualnej, pogłębia kompetencje językowe oraz  umiejetności związane z  konstruktywnym  rozwiązywaniem konfliktów.</t>
  </si>
  <si>
    <t>Język obcy cz. 4 - laboratorium</t>
  </si>
  <si>
    <t>Podstawy prawa - wykład</t>
  </si>
  <si>
    <t>Ochrona własności intelektualnej - wykład</t>
  </si>
  <si>
    <t>Konstruktywne rozwiązywanie konfliktów - warsztat</t>
  </si>
  <si>
    <t>M12. Współczesne społeczeństwo cz. 2</t>
  </si>
  <si>
    <t xml:space="preserve">Po module student potrafi wskazać zmiany zchodzace we współczesnych społeczeństwach, a także relacje społeczne w grupach społecznych. </t>
  </si>
  <si>
    <t>Dynamika zmian wspólczesnego społeczeństwa (teorie zmiany społecznej) - wykład</t>
  </si>
  <si>
    <t>Dynamika zmian wspólczesnego społeczeństwa (teorie zmiany społecznej) - projekt</t>
  </si>
  <si>
    <t>M13. Badania socjologiczne cz. 3</t>
  </si>
  <si>
    <t>Moduł przygotowuje studenta do prowadzenia socjologicznych projektów badawczych.</t>
  </si>
  <si>
    <t>Pakiet obliczeniowy typu SPSS cz. 1 - warsztat</t>
  </si>
  <si>
    <t>Projekt badawczy - projekt</t>
  </si>
  <si>
    <t>M14. S1. HR z wykorzystaniem narzedzi sztucznej inteligencji  cz. 2</t>
  </si>
  <si>
    <t>Student po zrealizowanym module zna problematykę i znaczenie kompetencji przyszłości, analizuje zasadność narzędzi wspierających rozwój jednostek i grup jak coaching i mentoring. Student potrafi opracować projekt indywidualnego  zastosowania sztucznej inteligencji w HR.</t>
  </si>
  <si>
    <t>Kapitał społeczny i kapitał ludzki w oragnizacji - wykład</t>
  </si>
  <si>
    <t>Stres i wypalenie zawodowe - ćwiczenia</t>
  </si>
  <si>
    <t>Coaching i mentoring w organizacji - warsztat</t>
  </si>
  <si>
    <t>Psychologia motywowania pracowników - projekt</t>
  </si>
  <si>
    <t>Zarządzanie wiedzą i talentami w organizacji - ćwiczenia</t>
  </si>
  <si>
    <t xml:space="preserve">Well-being i zdrowie w miejscu pracy - warsztat </t>
  </si>
  <si>
    <t>Narzędzia i technologie AI w procesie rekrutacji i selekcji pracowników - wykład</t>
  </si>
  <si>
    <t>Projekt indywidualnego  zastosowania sztucznej inteligencji w HR - projekt</t>
  </si>
  <si>
    <t>M14. S2.  Kryminologia i profilaktyka społeczna cz. 2</t>
  </si>
  <si>
    <t>Student po zrealizowanym module zna zagadnienia techniki kryminalistycznej, analizuje źródła, przyczyny i skutki przestępczości, w tym przestępczości nieletnich.</t>
  </si>
  <si>
    <t>Cyberprzestępczość oraz techniczne aspekty przestępczości teleinformatycznej - wykład</t>
  </si>
  <si>
    <t>Cyberprzestępczość oraz techniczne aspekty przestępczości teleinformatycznej - ćwiczenia</t>
  </si>
  <si>
    <t>Wiktymologia - wykład</t>
  </si>
  <si>
    <t>Wiktymologia - ćwiczenia</t>
  </si>
  <si>
    <t>Projekt profilaktyczno - wychowawczy - projekt</t>
  </si>
  <si>
    <t>Wybrane zagadnienia techniki kryminalistycznej - ćwiczenia</t>
  </si>
  <si>
    <t>Przestępczość nieletnich - projekt</t>
  </si>
  <si>
    <t>Ochrona własności intelektualnej i przemysłowej - projekt</t>
  </si>
  <si>
    <t>Coaching w resocjalizacji - warsztat</t>
  </si>
  <si>
    <t xml:space="preserve">Moduł przygotowuje studenta do wykształcenia praktycznych umiejętności w zakresie badania potrzeb rynku, również w zależności od warunków otoczenia,  gospodarowania zasobami ludzkimi oraz zarzadzania zmianą w oragnizacji w prcesie zmian kulturowych, technologicznych oraz  rynkowych.  
</t>
  </si>
  <si>
    <t>Zarządzanie kapitałem ludzkim - perspektywa badawcza - wykład</t>
  </si>
  <si>
    <t>Projektowanie i zarządzanie zmianą w oraganizacji - wykład</t>
  </si>
  <si>
    <t>Projektowanie i zarządzanie zmianą w oraganizacji - projekt</t>
  </si>
  <si>
    <t>Badania rynkowe - wykład</t>
  </si>
  <si>
    <t>Badania rynkowe - warsztat</t>
  </si>
  <si>
    <t>Badania jokości usług - warsztat</t>
  </si>
  <si>
    <t>User Experience  - ćwiczenia</t>
  </si>
  <si>
    <t>Narzędzia socjotechniki - możliwości i zagrożenia - wykład</t>
  </si>
  <si>
    <t>Analiza Due Diligence i PEST - projekt</t>
  </si>
  <si>
    <t>Semestr 5</t>
  </si>
  <si>
    <t>M15.  Przygotowanie pracy dyplomowej i praktyka zawodowa cz. 1</t>
  </si>
  <si>
    <t>Moduł przygotowuje studenta do samodzielnego napisania i zaprezentowania pracy dyplomowej. Rozwija umiejętności praktyczne studenta oraz kompetencje zawodowe związane z tworzeniem sieci kontaktów, skuteczną autoprezentacją i przygotowaniem prezentacji multimedialnych. Moduł kształtuje także postawy prospołeczne i odpowiedzialne wobec bezpieczeństwa jednostki i społeczeństwa.</t>
  </si>
  <si>
    <t>Autoprezentacja - warsztat</t>
  </si>
  <si>
    <t>Edukacja obywatelska i bezpieczeństwo publiczne - warsztat</t>
  </si>
  <si>
    <t>Praktyka zawodowa cz. 1</t>
  </si>
  <si>
    <t>Praktyczny</t>
  </si>
  <si>
    <t>Seminarium i przygotowanie pracy dyplomowej cz. 1</t>
  </si>
  <si>
    <t>Kierunkowy/Do wyboru</t>
  </si>
  <si>
    <t>M16. Jednostka w życiu publicznym</t>
  </si>
  <si>
    <t>Moduł wyposaża studenta w wiedzę i umiejętności z zakresu systemów, procesów i struktur społecznych. Student zdobędzie także umiejętności analizowania jednostek terytorialnych i jej problemów.</t>
  </si>
  <si>
    <t>Systemy, procesy i struktury społeczne - wykład</t>
  </si>
  <si>
    <t>Systemy, procesy i struktury społeczne- ćwiczenia</t>
  </si>
  <si>
    <t>Samorząd terytorialny i społeczności lokalne - wykład</t>
  </si>
  <si>
    <t>Samorząd terytorialny i społeczności lokalne - ćwiczenia</t>
  </si>
  <si>
    <t>Jednostka i społeczeństwo (mikrosocjologia) - wykład</t>
  </si>
  <si>
    <t>Jednostka i społeczeństwo (mikrosocjologia) - ćwiczenia</t>
  </si>
  <si>
    <t>M17. Badania socjologiczne cz. 4</t>
  </si>
  <si>
    <t>Pakiet obliczeniowy typu SPSS cz.2 - warsztat</t>
  </si>
  <si>
    <t>Semestr 6</t>
  </si>
  <si>
    <t>M18. Przygotowanie pracy dyplomowej i praktyka zawodowa cz. 2</t>
  </si>
  <si>
    <t>Po ukończonym module student ma odbytą praktykę zawodową i napisaną pracę dyplomową, którą potrafi zaprezentować w formie ustnej i pisemnej.</t>
  </si>
  <si>
    <t>Praktyka zawodowa cz. 2</t>
  </si>
  <si>
    <t>Seminarium i przygotowanie pracy dyplomowej cz. 2</t>
  </si>
  <si>
    <t>M19. Kompetencje osobowościowe i społeczne cz. 5</t>
  </si>
  <si>
    <t>Student potrafi projektować własne przedsięwziecie.</t>
  </si>
  <si>
    <t>Projekt własnego przedsięwzięcia - projekt</t>
  </si>
  <si>
    <t>M20. Socjologiczne kompetencje poszerzające</t>
  </si>
  <si>
    <t>Studet zapoznaje się z funkcjonowaniem współczesnego rynku pracy oraz zdobywa kompetencje niezbędne do poruszania się na rynku pracy.</t>
  </si>
  <si>
    <t>Rynek pracy - wykład</t>
  </si>
  <si>
    <t>Prawo pracy - wykład</t>
  </si>
  <si>
    <t>%</t>
  </si>
  <si>
    <t>LEGENDA</t>
  </si>
  <si>
    <t>specjalności do wyboru</t>
  </si>
  <si>
    <t>egzamin - E</t>
  </si>
  <si>
    <t>zaliczenie na ocenę - Z/O</t>
  </si>
  <si>
    <t>zaliczenie bez oceny - Z</t>
  </si>
  <si>
    <t>nauki socjologiczne</t>
  </si>
  <si>
    <t>nauki o komunikacji społecznej i mediach</t>
  </si>
  <si>
    <t>nauki o zarządzaniu i jakości</t>
  </si>
  <si>
    <t>Załącznik nr 2 do Programu studiów - Plan studiów na kierunku Socjologia I stopnia (nabór 2025/2026</t>
  </si>
  <si>
    <t>Design Thinking - warsztat</t>
  </si>
  <si>
    <t>Kompetencje przyszłości i kultura organizacji - wykład</t>
  </si>
  <si>
    <t>M14. S3. Badania społeczne, marketingowe i rynkowe cz. 2</t>
  </si>
  <si>
    <t>M10. S3. Badania społeczne, marketingowe i rynkowe cz. 1</t>
  </si>
  <si>
    <t>Psychologia społeczna - wykład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</si>
</sst>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</font>
    <font>
      <b/>
      <sz val="14"/>
      <color indexed="8"/>
      <name val="Century Gothic"/>
    </font>
    <font>
      <sz val="9"/>
      <color indexed="8"/>
      <name val="Century Gothic"/>
    </font>
    <font>
      <sz val="10"/>
      <color indexed="8"/>
      <name val="Century Gothic"/>
    </font>
    <font>
      <sz val="14"/>
      <color indexed="8"/>
      <name val="Century Gothic"/>
    </font>
    <font>
      <b/>
      <sz val="10"/>
      <color indexed="8"/>
      <name val="Century Gothic"/>
    </font>
    <font>
      <sz val="10"/>
      <color indexed="19"/>
      <name val="Century Gothic"/>
    </font>
    <font>
      <sz val="10"/>
      <name val="Century Gothic"/>
      <family val="2"/>
      <charset val="238"/>
    </font>
    <font>
      <sz val="10"/>
      <color indexed="8"/>
      <name val="Century Gothic"/>
      <family val="2"/>
      <charset val="238"/>
    </font>
    <font>
      <b/>
      <sz val="10"/>
      <color indexed="8"/>
      <name val="Century Gothic"/>
      <family val="2"/>
      <charset val="238"/>
    </font>
    <font>
      <b/>
      <sz val="11"/>
      <color indexed="8"/>
      <name val="Century Gothic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4"/>
        <bgColor auto="1"/>
      </patternFill>
    </fill>
  </fills>
  <borders count="67">
    <border>
      <left/>
      <right/>
      <top/>
      <bottom/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medium">
        <color indexed="8"/>
      </bottom>
      <diagonal/>
    </border>
    <border>
      <left style="thin">
        <color indexed="14"/>
      </left>
      <right/>
      <top style="thin">
        <color indexed="14"/>
      </top>
      <bottom style="medium">
        <color indexed="8"/>
      </bottom>
      <diagonal/>
    </border>
    <border>
      <left style="thin">
        <color indexed="13"/>
      </left>
      <right style="thin">
        <color indexed="14"/>
      </right>
      <top style="thin">
        <color indexed="14"/>
      </top>
      <bottom style="medium">
        <color indexed="8"/>
      </bottom>
      <diagonal/>
    </border>
    <border>
      <left style="thin">
        <color indexed="14"/>
      </left>
      <right style="medium">
        <color indexed="8"/>
      </right>
      <top style="thin">
        <color indexed="14"/>
      </top>
      <bottom style="thin">
        <color indexed="1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3"/>
      </bottom>
      <diagonal/>
    </border>
    <border>
      <left style="thin">
        <color indexed="8"/>
      </left>
      <right style="thin">
        <color indexed="23"/>
      </right>
      <top style="thin">
        <color indexed="14"/>
      </top>
      <bottom style="thin">
        <color indexed="1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13"/>
      </left>
      <right style="thin">
        <color indexed="14"/>
      </right>
      <top style="medium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medium">
        <color indexed="8"/>
      </top>
      <bottom style="thin">
        <color indexed="14"/>
      </bottom>
      <diagonal/>
    </border>
    <border>
      <left style="thin">
        <color indexed="13"/>
      </left>
      <right style="thin">
        <color indexed="14"/>
      </right>
      <top style="thin">
        <color indexed="14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8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 style="thin">
        <color indexed="13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 style="thin">
        <color indexed="1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4"/>
      </left>
      <right style="medium">
        <color indexed="8"/>
      </right>
      <top/>
      <bottom style="thin">
        <color indexed="1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62">
    <xf numFmtId="0" fontId="0" fillId="0" borderId="0" xfId="0" applyFont="1" applyAlignment="1"/>
    <xf numFmtId="0" fontId="0" fillId="0" borderId="0" xfId="0" applyNumberFormat="1" applyFont="1" applyAlignment="1"/>
    <xf numFmtId="0" fontId="0" fillId="2" borderId="2" xfId="0" applyFont="1" applyFill="1" applyBorder="1" applyAlignment="1"/>
    <xf numFmtId="0" fontId="0" fillId="2" borderId="2" xfId="0" applyFont="1" applyFill="1" applyBorder="1" applyAlignment="1">
      <alignment vertical="center" wrapText="1"/>
    </xf>
    <xf numFmtId="0" fontId="0" fillId="2" borderId="4" xfId="0" applyFont="1" applyFill="1" applyBorder="1" applyAlignment="1"/>
    <xf numFmtId="0" fontId="0" fillId="2" borderId="5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wrapText="1"/>
    </xf>
    <xf numFmtId="49" fontId="5" fillId="4" borderId="12" xfId="0" applyNumberFormat="1" applyFont="1" applyFill="1" applyBorder="1" applyAlignment="1">
      <alignment horizontal="center" vertic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49" fontId="5" fillId="4" borderId="14" xfId="0" applyNumberFormat="1" applyFont="1" applyFill="1" applyBorder="1" applyAlignment="1">
      <alignment horizontal="center" vertical="center" wrapText="1"/>
    </xf>
    <xf numFmtId="49" fontId="5" fillId="5" borderId="14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3" borderId="16" xfId="0" applyNumberFormat="1" applyFont="1" applyFill="1" applyBorder="1" applyAlignment="1">
      <alignment horizontal="center" vertical="center" wrapText="1"/>
    </xf>
    <xf numFmtId="49" fontId="5" fillId="3" borderId="13" xfId="0" applyNumberFormat="1" applyFont="1" applyFill="1" applyBorder="1" applyAlignment="1">
      <alignment horizontal="center" vertical="center" wrapText="1"/>
    </xf>
    <xf numFmtId="0" fontId="5" fillId="3" borderId="14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0" fontId="5" fillId="3" borderId="25" xfId="0" applyNumberFormat="1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center" vertical="center" wrapText="1"/>
    </xf>
    <xf numFmtId="0" fontId="3" fillId="2" borderId="23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49" fontId="3" fillId="2" borderId="28" xfId="0" applyNumberFormat="1" applyFont="1" applyFill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center" vertical="center" wrapText="1"/>
    </xf>
    <xf numFmtId="0" fontId="5" fillId="3" borderId="30" xfId="0" applyNumberFormat="1" applyFont="1" applyFill="1" applyBorder="1" applyAlignment="1">
      <alignment horizontal="center" vertical="center" wrapText="1"/>
    </xf>
    <xf numFmtId="0" fontId="3" fillId="2" borderId="31" xfId="0" applyNumberFormat="1" applyFont="1" applyFill="1" applyBorder="1" applyAlignment="1">
      <alignment horizontal="center" vertical="center" wrapText="1"/>
    </xf>
    <xf numFmtId="0" fontId="3" fillId="2" borderId="28" xfId="0" applyNumberFormat="1" applyFont="1" applyFill="1" applyBorder="1" applyAlignment="1">
      <alignment horizontal="center" vertical="center" wrapText="1"/>
    </xf>
    <xf numFmtId="0" fontId="3" fillId="2" borderId="29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4" xfId="0" applyNumberFormat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49" fontId="3" fillId="7" borderId="18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 wrapText="1"/>
    </xf>
    <xf numFmtId="49" fontId="3" fillId="8" borderId="23" xfId="0" applyNumberFormat="1" applyFont="1" applyFill="1" applyBorder="1" applyAlignment="1">
      <alignment horizontal="center" vertical="center" wrapText="1"/>
    </xf>
    <xf numFmtId="49" fontId="3" fillId="2" borderId="37" xfId="0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49" fontId="3" fillId="7" borderId="23" xfId="0" applyNumberFormat="1" applyFont="1" applyFill="1" applyBorder="1" applyAlignment="1">
      <alignment horizontal="center" vertical="center" wrapText="1"/>
    </xf>
    <xf numFmtId="49" fontId="3" fillId="9" borderId="18" xfId="0" applyNumberFormat="1" applyFont="1" applyFill="1" applyBorder="1" applyAlignment="1">
      <alignment horizontal="center" vertical="center" wrapText="1"/>
    </xf>
    <xf numFmtId="49" fontId="3" fillId="9" borderId="19" xfId="0" applyNumberFormat="1" applyFont="1" applyFill="1" applyBorder="1" applyAlignment="1">
      <alignment horizontal="center" vertical="center" wrapText="1"/>
    </xf>
    <xf numFmtId="49" fontId="3" fillId="9" borderId="23" xfId="0" applyNumberFormat="1" applyFont="1" applyFill="1" applyBorder="1" applyAlignment="1">
      <alignment horizontal="center" vertical="center" wrapText="1"/>
    </xf>
    <xf numFmtId="49" fontId="3" fillId="9" borderId="24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49" fontId="3" fillId="9" borderId="29" xfId="0" applyNumberFormat="1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5" fillId="3" borderId="21" xfId="0" applyNumberFormat="1" applyFont="1" applyFill="1" applyBorder="1" applyAlignment="1">
      <alignment horizontal="center" vertical="center" wrapText="1"/>
    </xf>
    <xf numFmtId="0" fontId="5" fillId="3" borderId="31" xfId="0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left" wrapText="1"/>
    </xf>
    <xf numFmtId="0" fontId="3" fillId="2" borderId="47" xfId="0" applyFont="1" applyFill="1" applyBorder="1" applyAlignment="1">
      <alignment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10" fontId="5" fillId="3" borderId="14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left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/>
    <xf numFmtId="0" fontId="3" fillId="2" borderId="51" xfId="0" applyFont="1" applyFill="1" applyBorder="1" applyAlignment="1"/>
    <xf numFmtId="0" fontId="3" fillId="2" borderId="52" xfId="0" applyFont="1" applyFill="1" applyBorder="1" applyAlignment="1"/>
    <xf numFmtId="0" fontId="3" fillId="2" borderId="52" xfId="0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9" fontId="3" fillId="2" borderId="32" xfId="0" applyNumberFormat="1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49" fontId="5" fillId="2" borderId="48" xfId="0" applyNumberFormat="1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49" fontId="5" fillId="6" borderId="9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49" fontId="3" fillId="9" borderId="41" xfId="0" applyNumberFormat="1" applyFont="1" applyFill="1" applyBorder="1" applyAlignment="1">
      <alignment horizontal="center" vertical="center" wrapText="1"/>
    </xf>
    <xf numFmtId="0" fontId="3" fillId="9" borderId="43" xfId="0" applyFont="1" applyFill="1" applyBorder="1" applyAlignment="1">
      <alignment horizontal="center" vertical="center" wrapText="1"/>
    </xf>
    <xf numFmtId="0" fontId="3" fillId="9" borderId="45" xfId="0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49" fontId="3" fillId="9" borderId="18" xfId="0" applyNumberFormat="1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49" fontId="3" fillId="9" borderId="21" xfId="0" applyNumberFormat="1" applyFont="1" applyFill="1" applyBorder="1" applyAlignment="1">
      <alignment horizontal="center" vertical="center" wrapText="1"/>
    </xf>
    <xf numFmtId="0" fontId="3" fillId="9" borderId="26" xfId="0" applyFont="1" applyFill="1" applyBorder="1" applyAlignment="1">
      <alignment horizontal="center" vertical="center" wrapText="1"/>
    </xf>
    <xf numFmtId="0" fontId="3" fillId="9" borderId="31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3" fillId="9" borderId="40" xfId="0" applyNumberFormat="1" applyFont="1" applyFill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 wrapText="1"/>
    </xf>
    <xf numFmtId="0" fontId="3" fillId="9" borderId="44" xfId="0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34" xfId="0" applyNumberFormat="1" applyFont="1" applyFill="1" applyBorder="1" applyAlignment="1">
      <alignment horizontal="center" vertical="center" wrapText="1"/>
    </xf>
    <xf numFmtId="49" fontId="7" fillId="2" borderId="36" xfId="0" applyNumberFormat="1" applyFont="1" applyFill="1" applyBorder="1" applyAlignment="1">
      <alignment horizontal="center" vertical="center" wrapText="1"/>
    </xf>
    <xf numFmtId="49" fontId="7" fillId="2" borderId="38" xfId="0" applyNumberFormat="1" applyFont="1" applyFill="1" applyBorder="1" applyAlignment="1">
      <alignment horizontal="center" vertical="center" wrapText="1"/>
    </xf>
    <xf numFmtId="49" fontId="7" fillId="9" borderId="23" xfId="0" applyNumberFormat="1" applyFont="1" applyFill="1" applyBorder="1" applyAlignment="1">
      <alignment horizontal="center" vertical="center" wrapText="1"/>
    </xf>
    <xf numFmtId="49" fontId="7" fillId="9" borderId="28" xfId="0" applyNumberFormat="1" applyFont="1" applyFill="1" applyBorder="1" applyAlignment="1">
      <alignment horizontal="center" vertical="center" wrapText="1"/>
    </xf>
    <xf numFmtId="49" fontId="8" fillId="9" borderId="21" xfId="0" applyNumberFormat="1" applyFont="1" applyFill="1" applyBorder="1" applyAlignment="1">
      <alignment horizontal="center" vertical="center" wrapText="1"/>
    </xf>
    <xf numFmtId="49" fontId="8" fillId="9" borderId="40" xfId="0" applyNumberFormat="1" applyFont="1" applyFill="1" applyBorder="1" applyAlignment="1">
      <alignment horizontal="center" vertical="center" wrapText="1"/>
    </xf>
    <xf numFmtId="49" fontId="7" fillId="2" borderId="18" xfId="0" applyNumberFormat="1" applyFont="1" applyFill="1" applyBorder="1" applyAlignment="1">
      <alignment horizontal="center" vertical="center" wrapText="1"/>
    </xf>
    <xf numFmtId="0" fontId="8" fillId="9" borderId="23" xfId="0" applyFont="1" applyFill="1" applyBorder="1" applyAlignment="1">
      <alignment horizontal="center" vertical="center" wrapText="1"/>
    </xf>
    <xf numFmtId="49" fontId="8" fillId="7" borderId="23" xfId="0" applyNumberFormat="1" applyFont="1" applyFill="1" applyBorder="1" applyAlignment="1">
      <alignment horizontal="center" vertical="center" wrapText="1"/>
    </xf>
    <xf numFmtId="49" fontId="8" fillId="2" borderId="23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49" fontId="3" fillId="2" borderId="55" xfId="0" applyNumberFormat="1" applyFont="1" applyFill="1" applyBorder="1" applyAlignment="1">
      <alignment horizontal="center" vertical="center" wrapText="1"/>
    </xf>
    <xf numFmtId="49" fontId="3" fillId="2" borderId="56" xfId="0" applyNumberFormat="1" applyFont="1" applyFill="1" applyBorder="1" applyAlignment="1">
      <alignment horizontal="center" vertical="center" wrapText="1"/>
    </xf>
    <xf numFmtId="49" fontId="3" fillId="2" borderId="57" xfId="0" applyNumberFormat="1" applyFont="1" applyFill="1" applyBorder="1" applyAlignment="1">
      <alignment horizontal="center" vertical="center" wrapText="1"/>
    </xf>
    <xf numFmtId="0" fontId="5" fillId="3" borderId="11" xfId="0" applyNumberFormat="1" applyFont="1" applyFill="1" applyBorder="1" applyAlignment="1">
      <alignment horizontal="center" vertical="center" wrapText="1"/>
    </xf>
    <xf numFmtId="0" fontId="5" fillId="3" borderId="58" xfId="0" applyNumberFormat="1" applyFont="1" applyFill="1" applyBorder="1" applyAlignment="1">
      <alignment horizontal="center" vertical="center" wrapText="1"/>
    </xf>
    <xf numFmtId="0" fontId="5" fillId="3" borderId="59" xfId="0" applyNumberFormat="1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vertical="center" wrapText="1"/>
    </xf>
    <xf numFmtId="49" fontId="3" fillId="2" borderId="64" xfId="0" applyNumberFormat="1" applyFont="1" applyFill="1" applyBorder="1" applyAlignment="1">
      <alignment horizontal="center" vertical="center" wrapText="1"/>
    </xf>
    <xf numFmtId="49" fontId="3" fillId="9" borderId="55" xfId="0" applyNumberFormat="1" applyFont="1" applyFill="1" applyBorder="1" applyAlignment="1">
      <alignment horizontal="center" vertical="center" wrapText="1"/>
    </xf>
    <xf numFmtId="49" fontId="3" fillId="9" borderId="64" xfId="0" applyNumberFormat="1" applyFont="1" applyFill="1" applyBorder="1" applyAlignment="1">
      <alignment horizontal="center" vertical="center" wrapText="1"/>
    </xf>
    <xf numFmtId="49" fontId="3" fillId="9" borderId="56" xfId="0" applyNumberFormat="1" applyFont="1" applyFill="1" applyBorder="1" applyAlignment="1">
      <alignment horizontal="center" vertical="center" wrapText="1"/>
    </xf>
    <xf numFmtId="0" fontId="5" fillId="3" borderId="65" xfId="0" applyNumberFormat="1" applyFont="1" applyFill="1" applyBorder="1" applyAlignment="1">
      <alignment horizontal="center" vertical="center" wrapText="1"/>
    </xf>
    <xf numFmtId="0" fontId="10" fillId="2" borderId="61" xfId="0" applyFont="1" applyFill="1" applyBorder="1" applyAlignment="1">
      <alignment horizontal="center" vertical="center" textRotation="90" wrapText="1"/>
    </xf>
    <xf numFmtId="0" fontId="10" fillId="2" borderId="62" xfId="0" applyFont="1" applyFill="1" applyBorder="1" applyAlignment="1">
      <alignment horizontal="center" vertical="center" textRotation="90" wrapText="1"/>
    </xf>
    <xf numFmtId="0" fontId="10" fillId="2" borderId="63" xfId="0" applyFont="1" applyFill="1" applyBorder="1" applyAlignment="1">
      <alignment horizontal="center" vertical="center" textRotation="90" wrapText="1"/>
    </xf>
    <xf numFmtId="49" fontId="9" fillId="2" borderId="54" xfId="0" applyNumberFormat="1" applyFont="1" applyFill="1" applyBorder="1" applyAlignment="1">
      <alignment horizontal="center" vertical="center" textRotation="90" wrapText="1"/>
    </xf>
    <xf numFmtId="49" fontId="5" fillId="2" borderId="54" xfId="0" applyNumberFormat="1" applyFont="1" applyFill="1" applyBorder="1" applyAlignment="1">
      <alignment horizontal="center" vertical="center" textRotation="90" wrapText="1"/>
    </xf>
    <xf numFmtId="49" fontId="5" fillId="2" borderId="61" xfId="0" applyNumberFormat="1" applyFont="1" applyFill="1" applyBorder="1" applyAlignment="1">
      <alignment horizontal="center" vertical="center" textRotation="90" wrapText="1"/>
    </xf>
    <xf numFmtId="49" fontId="5" fillId="2" borderId="62" xfId="0" applyNumberFormat="1" applyFont="1" applyFill="1" applyBorder="1" applyAlignment="1">
      <alignment horizontal="center" vertical="center" textRotation="90" wrapText="1"/>
    </xf>
    <xf numFmtId="49" fontId="5" fillId="2" borderId="63" xfId="0" applyNumberFormat="1" applyFont="1" applyFill="1" applyBorder="1" applyAlignment="1">
      <alignment horizontal="center" vertical="center" textRotation="90" wrapText="1"/>
    </xf>
    <xf numFmtId="49" fontId="5" fillId="2" borderId="53" xfId="0" applyNumberFormat="1" applyFont="1" applyFill="1" applyBorder="1" applyAlignment="1">
      <alignment horizontal="center" vertical="center" textRotation="90" wrapText="1"/>
    </xf>
    <xf numFmtId="49" fontId="5" fillId="2" borderId="66" xfId="0" applyNumberFormat="1" applyFont="1" applyFill="1" applyBorder="1" applyAlignment="1">
      <alignment horizontal="center" vertical="center" textRotation="90" wrapText="1"/>
    </xf>
    <xf numFmtId="49" fontId="5" fillId="2" borderId="54" xfId="0" applyNumberFormat="1" applyFont="1" applyFill="1" applyBorder="1" applyAlignment="1">
      <alignment horizontal="center" vertical="center" textRotation="89" wrapText="1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3D17"/>
      <rgbColor rgb="FFAAAAAA"/>
      <rgbColor rgb="FFCC99FF"/>
      <rgbColor rgb="FFB2A1C7"/>
      <rgbColor rgb="FFFFCC00"/>
      <rgbColor rgb="FFFFC000"/>
      <rgbColor rgb="FFFF0000"/>
      <rgbColor rgb="FFFFCC99"/>
      <rgbColor rgb="FFFFFF00"/>
      <rgbColor rgb="FFFCF305"/>
      <rgbColor rgb="FF99403D"/>
      <rgbColor rgb="FFB6DDE8"/>
      <rgbColor rgb="FF40404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0"/>
  <sheetViews>
    <sheetView showGridLines="0" tabSelected="1" zoomScale="60" zoomScaleNormal="60" workbookViewId="0">
      <selection sqref="A1:F1"/>
    </sheetView>
  </sheetViews>
  <sheetFormatPr defaultColWidth="9.21875" defaultRowHeight="15.45" customHeight="1" x14ac:dyDescent="0.3"/>
  <cols>
    <col min="1" max="1" width="21.44140625" style="1" customWidth="1"/>
    <col min="2" max="2" width="36" style="1" customWidth="1"/>
    <col min="3" max="3" width="36.6640625" style="1" customWidth="1"/>
    <col min="4" max="5" width="11.44140625" style="1" customWidth="1"/>
    <col min="6" max="6" width="24.44140625" style="1" customWidth="1"/>
    <col min="7" max="7" width="4.88671875" style="1" customWidth="1"/>
    <col min="8" max="8" width="11.33203125" style="1" customWidth="1"/>
    <col min="9" max="10" width="7.6640625" style="1" customWidth="1"/>
    <col min="11" max="11" width="7.44140625" style="1" customWidth="1"/>
    <col min="12" max="12" width="8.44140625" style="1" customWidth="1"/>
    <col min="13" max="13" width="6.6640625" style="1" customWidth="1"/>
    <col min="14" max="14" width="7.33203125" style="1" customWidth="1"/>
    <col min="15" max="15" width="9.88671875" style="1" customWidth="1"/>
    <col min="16" max="16" width="9" style="1" customWidth="1"/>
    <col min="17" max="19" width="8.6640625" style="1" customWidth="1"/>
    <col min="20" max="20" width="11.33203125" style="1" customWidth="1"/>
    <col min="21" max="21" width="7.6640625" style="1" customWidth="1"/>
    <col min="22" max="22" width="10.44140625" style="1" customWidth="1"/>
    <col min="23" max="23" width="7.6640625" style="1" customWidth="1"/>
    <col min="24" max="24" width="7.33203125" style="1" customWidth="1"/>
    <col min="25" max="25" width="6.44140625" style="1" customWidth="1"/>
    <col min="26" max="26" width="6.88671875" style="1" customWidth="1"/>
    <col min="27" max="27" width="8.44140625" style="1" customWidth="1"/>
    <col min="28" max="28" width="8.33203125" style="1" customWidth="1"/>
    <col min="29" max="29" width="6.88671875" style="1" customWidth="1"/>
    <col min="30" max="30" width="10" style="1" customWidth="1"/>
    <col min="31" max="31" width="8" style="1" customWidth="1"/>
    <col min="32" max="32" width="9.21875" style="1" customWidth="1"/>
    <col min="33" max="16384" width="9.21875" style="1"/>
  </cols>
  <sheetData>
    <row r="1" spans="1:31" ht="30.75" customHeight="1" x14ac:dyDescent="0.3">
      <c r="A1" s="114" t="s">
        <v>214</v>
      </c>
      <c r="B1" s="115"/>
      <c r="C1" s="115"/>
      <c r="D1" s="115"/>
      <c r="E1" s="115"/>
      <c r="F1" s="115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73.5" customHeight="1" x14ac:dyDescent="0.3">
      <c r="A2" s="119" t="s">
        <v>0</v>
      </c>
      <c r="B2" s="120"/>
      <c r="C2" s="120"/>
      <c r="D2" s="120"/>
      <c r="E2" s="120"/>
      <c r="F2" s="121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6"/>
    </row>
    <row r="3" spans="1:31" ht="17.399999999999999" customHeight="1" x14ac:dyDescent="0.3">
      <c r="A3" s="7"/>
      <c r="B3" s="8"/>
      <c r="C3" s="8"/>
      <c r="D3" s="8"/>
      <c r="E3" s="8"/>
      <c r="F3" s="9"/>
      <c r="G3" s="10"/>
      <c r="H3" s="87" t="s">
        <v>1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96"/>
      <c r="T3" s="87" t="s">
        <v>2</v>
      </c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</row>
    <row r="4" spans="1:31" ht="93" customHeight="1" thickBot="1" x14ac:dyDescent="0.35">
      <c r="A4" s="11" t="s">
        <v>3</v>
      </c>
      <c r="B4" s="12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5"/>
      <c r="H4" s="16" t="s">
        <v>9</v>
      </c>
      <c r="I4" s="17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  <c r="Q4" s="19" t="s">
        <v>18</v>
      </c>
      <c r="R4" s="16" t="s">
        <v>19</v>
      </c>
      <c r="S4" s="16" t="s">
        <v>20</v>
      </c>
      <c r="T4" s="16" t="s">
        <v>9</v>
      </c>
      <c r="U4" s="17" t="s">
        <v>10</v>
      </c>
      <c r="V4" s="18" t="s">
        <v>11</v>
      </c>
      <c r="W4" s="18" t="s">
        <v>12</v>
      </c>
      <c r="X4" s="18" t="s">
        <v>13</v>
      </c>
      <c r="Y4" s="18" t="s">
        <v>14</v>
      </c>
      <c r="Z4" s="18" t="s">
        <v>15</v>
      </c>
      <c r="AA4" s="18" t="s">
        <v>16</v>
      </c>
      <c r="AB4" s="18" t="s">
        <v>17</v>
      </c>
      <c r="AC4" s="19" t="s">
        <v>18</v>
      </c>
      <c r="AD4" s="16" t="s">
        <v>19</v>
      </c>
      <c r="AE4" s="16" t="s">
        <v>20</v>
      </c>
    </row>
    <row r="5" spans="1:31" ht="24" customHeight="1" thickBot="1" x14ac:dyDescent="0.35">
      <c r="A5" s="101" t="s">
        <v>21</v>
      </c>
      <c r="B5" s="102"/>
      <c r="C5" s="102"/>
      <c r="D5" s="102"/>
      <c r="E5" s="102"/>
      <c r="F5" s="103"/>
      <c r="G5" s="159" t="s">
        <v>22</v>
      </c>
      <c r="H5" s="20">
        <f t="shared" ref="H5:AE5" si="0">SUM(H6:H22)</f>
        <v>27</v>
      </c>
      <c r="I5" s="20">
        <f t="shared" si="0"/>
        <v>123</v>
      </c>
      <c r="J5" s="20">
        <f t="shared" si="0"/>
        <v>120</v>
      </c>
      <c r="K5" s="20">
        <f t="shared" si="0"/>
        <v>30</v>
      </c>
      <c r="L5" s="20">
        <f t="shared" si="0"/>
        <v>30</v>
      </c>
      <c r="M5" s="20">
        <f t="shared" si="0"/>
        <v>15</v>
      </c>
      <c r="N5" s="20">
        <f t="shared" si="0"/>
        <v>0</v>
      </c>
      <c r="O5" s="20">
        <f t="shared" si="0"/>
        <v>22</v>
      </c>
      <c r="P5" s="20">
        <f t="shared" si="0"/>
        <v>0</v>
      </c>
      <c r="Q5" s="20">
        <f t="shared" si="0"/>
        <v>370</v>
      </c>
      <c r="R5" s="20">
        <f>SUM(R6:R22)</f>
        <v>340</v>
      </c>
      <c r="S5" s="20">
        <f t="shared" si="0"/>
        <v>710</v>
      </c>
      <c r="T5" s="20">
        <f t="shared" si="0"/>
        <v>27</v>
      </c>
      <c r="U5" s="20">
        <f t="shared" si="0"/>
        <v>73</v>
      </c>
      <c r="V5" s="20">
        <f t="shared" si="0"/>
        <v>30</v>
      </c>
      <c r="W5" s="20">
        <f t="shared" si="0"/>
        <v>30</v>
      </c>
      <c r="X5" s="20">
        <f t="shared" si="0"/>
        <v>10</v>
      </c>
      <c r="Y5" s="20">
        <f t="shared" si="0"/>
        <v>10</v>
      </c>
      <c r="Z5" s="20">
        <f t="shared" si="0"/>
        <v>0</v>
      </c>
      <c r="AA5" s="20">
        <f t="shared" si="0"/>
        <v>22</v>
      </c>
      <c r="AB5" s="20">
        <f t="shared" si="0"/>
        <v>0</v>
      </c>
      <c r="AC5" s="20">
        <f t="shared" si="0"/>
        <v>505</v>
      </c>
      <c r="AD5" s="20">
        <f t="shared" si="0"/>
        <v>175</v>
      </c>
      <c r="AE5" s="20">
        <f t="shared" si="0"/>
        <v>680</v>
      </c>
    </row>
    <row r="6" spans="1:31" ht="42.75" customHeight="1" x14ac:dyDescent="0.3">
      <c r="A6" s="99" t="s">
        <v>23</v>
      </c>
      <c r="B6" s="92" t="s">
        <v>24</v>
      </c>
      <c r="C6" s="21" t="s">
        <v>25</v>
      </c>
      <c r="D6" s="21" t="s">
        <v>26</v>
      </c>
      <c r="E6" s="21" t="s">
        <v>27</v>
      </c>
      <c r="F6" s="22" t="s">
        <v>28</v>
      </c>
      <c r="G6" s="155"/>
      <c r="H6" s="23">
        <v>1</v>
      </c>
      <c r="I6" s="24"/>
      <c r="J6" s="25"/>
      <c r="K6" s="25"/>
      <c r="L6" s="25"/>
      <c r="M6" s="26">
        <v>15</v>
      </c>
      <c r="N6" s="25"/>
      <c r="O6" s="25"/>
      <c r="P6" s="25"/>
      <c r="Q6" s="27">
        <f>H6*25-R6</f>
        <v>10</v>
      </c>
      <c r="R6" s="23">
        <f t="shared" ref="R6:R22" si="1">SUM(I6:P6)</f>
        <v>15</v>
      </c>
      <c r="S6" s="23">
        <f t="shared" ref="S6:S22" si="2">SUM(I6:Q6)</f>
        <v>25</v>
      </c>
      <c r="T6" s="23">
        <f t="shared" ref="T6:T18" si="3">H6</f>
        <v>1</v>
      </c>
      <c r="U6" s="24"/>
      <c r="V6" s="25"/>
      <c r="W6" s="25"/>
      <c r="X6" s="25"/>
      <c r="Y6" s="26">
        <v>10</v>
      </c>
      <c r="Z6" s="25"/>
      <c r="AA6" s="25"/>
      <c r="AB6" s="25"/>
      <c r="AC6" s="27">
        <f>T6*25-AD6</f>
        <v>15</v>
      </c>
      <c r="AD6" s="23">
        <f t="shared" ref="AD6:AD22" si="4">SUM(U6:AB6)</f>
        <v>10</v>
      </c>
      <c r="AE6" s="23">
        <f t="shared" ref="AE6:AE22" si="5">SUM(U6:AC6)</f>
        <v>25</v>
      </c>
    </row>
    <row r="7" spans="1:31" ht="34.5" customHeight="1" x14ac:dyDescent="0.3">
      <c r="A7" s="110"/>
      <c r="B7" s="93"/>
      <c r="C7" s="29" t="s">
        <v>29</v>
      </c>
      <c r="D7" s="29" t="s">
        <v>30</v>
      </c>
      <c r="E7" s="29" t="s">
        <v>27</v>
      </c>
      <c r="F7" s="30" t="s">
        <v>31</v>
      </c>
      <c r="G7" s="155"/>
      <c r="H7" s="31">
        <v>0</v>
      </c>
      <c r="I7" s="32">
        <v>1</v>
      </c>
      <c r="J7" s="28"/>
      <c r="K7" s="28"/>
      <c r="L7" s="28"/>
      <c r="M7" s="28"/>
      <c r="N7" s="28"/>
      <c r="O7" s="33">
        <v>4</v>
      </c>
      <c r="P7" s="28"/>
      <c r="Q7" s="34"/>
      <c r="R7" s="31">
        <f t="shared" si="1"/>
        <v>5</v>
      </c>
      <c r="S7" s="31">
        <f t="shared" si="2"/>
        <v>5</v>
      </c>
      <c r="T7" s="31">
        <f t="shared" si="3"/>
        <v>0</v>
      </c>
      <c r="U7" s="32">
        <v>1</v>
      </c>
      <c r="V7" s="28"/>
      <c r="W7" s="28"/>
      <c r="X7" s="28"/>
      <c r="Y7" s="28"/>
      <c r="Z7" s="28"/>
      <c r="AA7" s="33">
        <v>4</v>
      </c>
      <c r="AB7" s="28"/>
      <c r="AC7" s="34"/>
      <c r="AD7" s="31">
        <f t="shared" si="4"/>
        <v>5</v>
      </c>
      <c r="AE7" s="31">
        <f t="shared" si="5"/>
        <v>5</v>
      </c>
    </row>
    <row r="8" spans="1:31" ht="40.5" customHeight="1" thickBot="1" x14ac:dyDescent="0.35">
      <c r="A8" s="100"/>
      <c r="B8" s="94"/>
      <c r="C8" s="36" t="s">
        <v>32</v>
      </c>
      <c r="D8" s="36" t="s">
        <v>30</v>
      </c>
      <c r="E8" s="36" t="s">
        <v>27</v>
      </c>
      <c r="F8" s="37" t="s">
        <v>31</v>
      </c>
      <c r="G8" s="155"/>
      <c r="H8" s="38">
        <v>1</v>
      </c>
      <c r="I8" s="39">
        <v>2</v>
      </c>
      <c r="J8" s="35"/>
      <c r="K8" s="35"/>
      <c r="L8" s="35"/>
      <c r="M8" s="35"/>
      <c r="N8" s="35"/>
      <c r="O8" s="40">
        <v>3</v>
      </c>
      <c r="P8" s="35"/>
      <c r="Q8" s="41">
        <f>H8*25-R8</f>
        <v>20</v>
      </c>
      <c r="R8" s="38">
        <f t="shared" si="1"/>
        <v>5</v>
      </c>
      <c r="S8" s="38">
        <f t="shared" si="2"/>
        <v>25</v>
      </c>
      <c r="T8" s="38">
        <f t="shared" si="3"/>
        <v>1</v>
      </c>
      <c r="U8" s="39">
        <v>2</v>
      </c>
      <c r="V8" s="35"/>
      <c r="W8" s="35"/>
      <c r="X8" s="35"/>
      <c r="Y8" s="35"/>
      <c r="Z8" s="35"/>
      <c r="AA8" s="40">
        <v>3</v>
      </c>
      <c r="AB8" s="35"/>
      <c r="AC8" s="41">
        <f t="shared" ref="AC8:AC22" si="6">T8*25-AD8</f>
        <v>20</v>
      </c>
      <c r="AD8" s="38">
        <f t="shared" si="4"/>
        <v>5</v>
      </c>
      <c r="AE8" s="38">
        <f t="shared" si="5"/>
        <v>25</v>
      </c>
    </row>
    <row r="9" spans="1:31" ht="32.25" customHeight="1" x14ac:dyDescent="0.3">
      <c r="A9" s="107" t="s">
        <v>33</v>
      </c>
      <c r="B9" s="92" t="s">
        <v>34</v>
      </c>
      <c r="C9" s="21" t="s">
        <v>35</v>
      </c>
      <c r="D9" s="21" t="s">
        <v>26</v>
      </c>
      <c r="E9" s="21" t="s">
        <v>27</v>
      </c>
      <c r="F9" s="22" t="s">
        <v>36</v>
      </c>
      <c r="G9" s="155"/>
      <c r="H9" s="23">
        <v>2</v>
      </c>
      <c r="I9" s="24"/>
      <c r="J9" s="25"/>
      <c r="K9" s="26">
        <v>15</v>
      </c>
      <c r="L9" s="25"/>
      <c r="M9" s="25"/>
      <c r="N9" s="25"/>
      <c r="O9" s="26">
        <v>15</v>
      </c>
      <c r="P9" s="25"/>
      <c r="Q9" s="27">
        <f>H9*25-R9</f>
        <v>20</v>
      </c>
      <c r="R9" s="23">
        <f t="shared" si="1"/>
        <v>30</v>
      </c>
      <c r="S9" s="23">
        <f t="shared" si="2"/>
        <v>50</v>
      </c>
      <c r="T9" s="23">
        <f t="shared" si="3"/>
        <v>2</v>
      </c>
      <c r="U9" s="24"/>
      <c r="V9" s="25"/>
      <c r="W9" s="26">
        <v>15</v>
      </c>
      <c r="X9" s="25"/>
      <c r="Y9" s="25"/>
      <c r="Z9" s="25"/>
      <c r="AA9" s="26">
        <v>15</v>
      </c>
      <c r="AB9" s="25"/>
      <c r="AC9" s="27">
        <f t="shared" si="6"/>
        <v>20</v>
      </c>
      <c r="AD9" s="23">
        <f t="shared" si="4"/>
        <v>30</v>
      </c>
      <c r="AE9" s="23">
        <f t="shared" si="5"/>
        <v>50</v>
      </c>
    </row>
    <row r="10" spans="1:31" ht="34.5" customHeight="1" x14ac:dyDescent="0.3">
      <c r="A10" s="108"/>
      <c r="B10" s="93"/>
      <c r="C10" s="29" t="s">
        <v>37</v>
      </c>
      <c r="D10" s="29" t="s">
        <v>26</v>
      </c>
      <c r="E10" s="29" t="s">
        <v>27</v>
      </c>
      <c r="F10" s="30" t="s">
        <v>31</v>
      </c>
      <c r="G10" s="155"/>
      <c r="H10" s="31">
        <v>1</v>
      </c>
      <c r="I10" s="32">
        <v>15</v>
      </c>
      <c r="J10" s="28"/>
      <c r="K10" s="28"/>
      <c r="L10" s="28"/>
      <c r="M10" s="28"/>
      <c r="N10" s="28"/>
      <c r="O10" s="28"/>
      <c r="P10" s="28"/>
      <c r="Q10" s="43">
        <f>H10*25-R10</f>
        <v>10</v>
      </c>
      <c r="R10" s="31">
        <f t="shared" si="1"/>
        <v>15</v>
      </c>
      <c r="S10" s="31">
        <f t="shared" si="2"/>
        <v>25</v>
      </c>
      <c r="T10" s="31">
        <f t="shared" si="3"/>
        <v>1</v>
      </c>
      <c r="U10" s="32">
        <v>15</v>
      </c>
      <c r="V10" s="28"/>
      <c r="W10" s="28"/>
      <c r="X10" s="28"/>
      <c r="Y10" s="28"/>
      <c r="Z10" s="28"/>
      <c r="AA10" s="28"/>
      <c r="AB10" s="28"/>
      <c r="AC10" s="43">
        <f t="shared" si="6"/>
        <v>10</v>
      </c>
      <c r="AD10" s="31">
        <f t="shared" si="4"/>
        <v>15</v>
      </c>
      <c r="AE10" s="31">
        <f t="shared" si="5"/>
        <v>25</v>
      </c>
    </row>
    <row r="11" spans="1:31" ht="31.2" customHeight="1" x14ac:dyDescent="0.3">
      <c r="A11" s="108"/>
      <c r="B11" s="93"/>
      <c r="C11" s="29" t="s">
        <v>38</v>
      </c>
      <c r="D11" s="29" t="s">
        <v>30</v>
      </c>
      <c r="E11" s="29" t="s">
        <v>27</v>
      </c>
      <c r="F11" s="30" t="s">
        <v>31</v>
      </c>
      <c r="G11" s="155"/>
      <c r="H11" s="31">
        <v>0</v>
      </c>
      <c r="I11" s="42"/>
      <c r="J11" s="33">
        <v>30</v>
      </c>
      <c r="K11" s="28"/>
      <c r="L11" s="28"/>
      <c r="M11" s="28"/>
      <c r="N11" s="28"/>
      <c r="O11" s="28"/>
      <c r="P11" s="28"/>
      <c r="Q11" s="34"/>
      <c r="R11" s="31">
        <f t="shared" si="1"/>
        <v>30</v>
      </c>
      <c r="S11" s="31">
        <f t="shared" si="2"/>
        <v>30</v>
      </c>
      <c r="T11" s="31">
        <f t="shared" si="3"/>
        <v>0</v>
      </c>
      <c r="U11" s="42"/>
      <c r="V11" s="28"/>
      <c r="W11" s="28"/>
      <c r="X11" s="28"/>
      <c r="Y11" s="28"/>
      <c r="Z11" s="28"/>
      <c r="AA11" s="28"/>
      <c r="AB11" s="28"/>
      <c r="AC11" s="43">
        <f t="shared" si="6"/>
        <v>0</v>
      </c>
      <c r="AD11" s="31">
        <f t="shared" si="4"/>
        <v>0</v>
      </c>
      <c r="AE11" s="31">
        <f t="shared" si="5"/>
        <v>0</v>
      </c>
    </row>
    <row r="12" spans="1:31" ht="33" customHeight="1" thickBot="1" x14ac:dyDescent="0.35">
      <c r="A12" s="109"/>
      <c r="B12" s="94"/>
      <c r="C12" s="36" t="s">
        <v>39</v>
      </c>
      <c r="D12" s="36" t="s">
        <v>26</v>
      </c>
      <c r="E12" s="36" t="s">
        <v>27</v>
      </c>
      <c r="F12" s="37" t="s">
        <v>28</v>
      </c>
      <c r="G12" s="155"/>
      <c r="H12" s="38">
        <v>1</v>
      </c>
      <c r="I12" s="44"/>
      <c r="J12" s="35"/>
      <c r="K12" s="40">
        <v>15</v>
      </c>
      <c r="L12" s="35"/>
      <c r="M12" s="35"/>
      <c r="N12" s="35"/>
      <c r="O12" s="35"/>
      <c r="P12" s="35"/>
      <c r="Q12" s="41">
        <f t="shared" ref="Q12:Q22" si="7">H12*25-R12</f>
        <v>10</v>
      </c>
      <c r="R12" s="38">
        <f t="shared" si="1"/>
        <v>15</v>
      </c>
      <c r="S12" s="38">
        <f t="shared" si="2"/>
        <v>25</v>
      </c>
      <c r="T12" s="38">
        <f t="shared" si="3"/>
        <v>1</v>
      </c>
      <c r="U12" s="44"/>
      <c r="V12" s="35"/>
      <c r="W12" s="40">
        <v>15</v>
      </c>
      <c r="X12" s="35"/>
      <c r="Y12" s="35"/>
      <c r="Z12" s="35"/>
      <c r="AA12" s="35"/>
      <c r="AB12" s="35"/>
      <c r="AC12" s="41">
        <f t="shared" si="6"/>
        <v>10</v>
      </c>
      <c r="AD12" s="38">
        <f t="shared" si="4"/>
        <v>15</v>
      </c>
      <c r="AE12" s="38">
        <f t="shared" si="5"/>
        <v>25</v>
      </c>
    </row>
    <row r="13" spans="1:31" ht="30" customHeight="1" x14ac:dyDescent="0.3">
      <c r="A13" s="99" t="s">
        <v>40</v>
      </c>
      <c r="B13" s="89" t="s">
        <v>41</v>
      </c>
      <c r="C13" s="21" t="s">
        <v>42</v>
      </c>
      <c r="D13" s="45" t="s">
        <v>43</v>
      </c>
      <c r="E13" s="21" t="s">
        <v>27</v>
      </c>
      <c r="F13" s="22" t="s">
        <v>44</v>
      </c>
      <c r="G13" s="155"/>
      <c r="H13" s="23">
        <v>2</v>
      </c>
      <c r="I13" s="46">
        <v>15</v>
      </c>
      <c r="J13" s="25"/>
      <c r="K13" s="25"/>
      <c r="L13" s="25"/>
      <c r="M13" s="25"/>
      <c r="N13" s="25"/>
      <c r="O13" s="25"/>
      <c r="P13" s="25"/>
      <c r="Q13" s="27">
        <f t="shared" si="7"/>
        <v>35</v>
      </c>
      <c r="R13" s="23">
        <f t="shared" si="1"/>
        <v>15</v>
      </c>
      <c r="S13" s="23">
        <f t="shared" si="2"/>
        <v>50</v>
      </c>
      <c r="T13" s="23">
        <f t="shared" si="3"/>
        <v>2</v>
      </c>
      <c r="U13" s="46">
        <v>10</v>
      </c>
      <c r="V13" s="25"/>
      <c r="W13" s="25"/>
      <c r="X13" s="25"/>
      <c r="Y13" s="25"/>
      <c r="Z13" s="25"/>
      <c r="AA13" s="25"/>
      <c r="AB13" s="25"/>
      <c r="AC13" s="27">
        <f t="shared" si="6"/>
        <v>40</v>
      </c>
      <c r="AD13" s="23">
        <f t="shared" si="4"/>
        <v>10</v>
      </c>
      <c r="AE13" s="23">
        <f t="shared" si="5"/>
        <v>50</v>
      </c>
    </row>
    <row r="14" spans="1:31" ht="28.8" customHeight="1" x14ac:dyDescent="0.3">
      <c r="A14" s="110"/>
      <c r="B14" s="90"/>
      <c r="C14" s="29" t="s">
        <v>45</v>
      </c>
      <c r="D14" s="47" t="s">
        <v>43</v>
      </c>
      <c r="E14" s="29" t="s">
        <v>27</v>
      </c>
      <c r="F14" s="30" t="s">
        <v>44</v>
      </c>
      <c r="G14" s="155"/>
      <c r="H14" s="31">
        <v>2</v>
      </c>
      <c r="I14" s="32">
        <v>15</v>
      </c>
      <c r="J14" s="28"/>
      <c r="K14" s="28"/>
      <c r="L14" s="28"/>
      <c r="M14" s="28"/>
      <c r="N14" s="28"/>
      <c r="O14" s="28"/>
      <c r="P14" s="28"/>
      <c r="Q14" s="43">
        <f t="shared" si="7"/>
        <v>35</v>
      </c>
      <c r="R14" s="31">
        <f t="shared" si="1"/>
        <v>15</v>
      </c>
      <c r="S14" s="31">
        <f t="shared" si="2"/>
        <v>50</v>
      </c>
      <c r="T14" s="31">
        <f t="shared" si="3"/>
        <v>2</v>
      </c>
      <c r="U14" s="32">
        <v>10</v>
      </c>
      <c r="V14" s="28"/>
      <c r="W14" s="28"/>
      <c r="X14" s="28"/>
      <c r="Y14" s="28"/>
      <c r="Z14" s="28"/>
      <c r="AA14" s="28"/>
      <c r="AB14" s="28"/>
      <c r="AC14" s="43">
        <f t="shared" si="6"/>
        <v>40</v>
      </c>
      <c r="AD14" s="31">
        <f t="shared" si="4"/>
        <v>10</v>
      </c>
      <c r="AE14" s="31">
        <f t="shared" si="5"/>
        <v>50</v>
      </c>
    </row>
    <row r="15" spans="1:31" ht="30" customHeight="1" x14ac:dyDescent="0.3">
      <c r="A15" s="110"/>
      <c r="B15" s="90"/>
      <c r="C15" s="125" t="s">
        <v>46</v>
      </c>
      <c r="D15" s="29" t="s">
        <v>26</v>
      </c>
      <c r="E15" s="29" t="s">
        <v>27</v>
      </c>
      <c r="F15" s="30" t="s">
        <v>44</v>
      </c>
      <c r="G15" s="155"/>
      <c r="H15" s="31">
        <v>2</v>
      </c>
      <c r="I15" s="42"/>
      <c r="J15" s="33">
        <v>30</v>
      </c>
      <c r="K15" s="28"/>
      <c r="L15" s="28"/>
      <c r="M15" s="28"/>
      <c r="N15" s="28"/>
      <c r="O15" s="28"/>
      <c r="P15" s="28"/>
      <c r="Q15" s="43">
        <f t="shared" si="7"/>
        <v>20</v>
      </c>
      <c r="R15" s="31">
        <f t="shared" si="1"/>
        <v>30</v>
      </c>
      <c r="S15" s="31">
        <f t="shared" si="2"/>
        <v>50</v>
      </c>
      <c r="T15" s="31">
        <f t="shared" si="3"/>
        <v>2</v>
      </c>
      <c r="U15" s="42"/>
      <c r="V15" s="33">
        <v>10</v>
      </c>
      <c r="W15" s="28"/>
      <c r="X15" s="28"/>
      <c r="Y15" s="28"/>
      <c r="Z15" s="28"/>
      <c r="AA15" s="28"/>
      <c r="AB15" s="28"/>
      <c r="AC15" s="43">
        <f t="shared" si="6"/>
        <v>40</v>
      </c>
      <c r="AD15" s="31">
        <f t="shared" si="4"/>
        <v>10</v>
      </c>
      <c r="AE15" s="31">
        <f t="shared" si="5"/>
        <v>50</v>
      </c>
    </row>
    <row r="16" spans="1:31" ht="37.5" customHeight="1" x14ac:dyDescent="0.3">
      <c r="A16" s="110"/>
      <c r="B16" s="90"/>
      <c r="C16" s="126" t="s">
        <v>47</v>
      </c>
      <c r="D16" s="29" t="s">
        <v>26</v>
      </c>
      <c r="E16" s="29" t="s">
        <v>27</v>
      </c>
      <c r="F16" s="30" t="s">
        <v>44</v>
      </c>
      <c r="G16" s="155"/>
      <c r="H16" s="31">
        <v>2</v>
      </c>
      <c r="I16" s="32">
        <v>15</v>
      </c>
      <c r="J16" s="28"/>
      <c r="K16" s="28"/>
      <c r="L16" s="28"/>
      <c r="M16" s="28"/>
      <c r="N16" s="28"/>
      <c r="O16" s="28"/>
      <c r="P16" s="28"/>
      <c r="Q16" s="43">
        <f t="shared" si="7"/>
        <v>35</v>
      </c>
      <c r="R16" s="31">
        <f t="shared" si="1"/>
        <v>15</v>
      </c>
      <c r="S16" s="31">
        <f t="shared" si="2"/>
        <v>50</v>
      </c>
      <c r="T16" s="31">
        <f t="shared" si="3"/>
        <v>2</v>
      </c>
      <c r="U16" s="32">
        <v>10</v>
      </c>
      <c r="V16" s="28"/>
      <c r="W16" s="28"/>
      <c r="X16" s="28"/>
      <c r="Y16" s="28"/>
      <c r="Z16" s="28"/>
      <c r="AA16" s="28"/>
      <c r="AB16" s="28"/>
      <c r="AC16" s="43">
        <f t="shared" si="6"/>
        <v>40</v>
      </c>
      <c r="AD16" s="31">
        <f t="shared" si="4"/>
        <v>10</v>
      </c>
      <c r="AE16" s="31">
        <f t="shared" si="5"/>
        <v>50</v>
      </c>
    </row>
    <row r="17" spans="1:31" ht="31.2" customHeight="1" x14ac:dyDescent="0.3">
      <c r="A17" s="110"/>
      <c r="B17" s="95"/>
      <c r="C17" s="127" t="s">
        <v>48</v>
      </c>
      <c r="D17" s="48" t="s">
        <v>26</v>
      </c>
      <c r="E17" s="29" t="s">
        <v>27</v>
      </c>
      <c r="F17" s="30" t="s">
        <v>49</v>
      </c>
      <c r="G17" s="155"/>
      <c r="H17" s="31">
        <v>2</v>
      </c>
      <c r="I17" s="42"/>
      <c r="J17" s="33">
        <v>30</v>
      </c>
      <c r="K17" s="28"/>
      <c r="L17" s="28"/>
      <c r="M17" s="28"/>
      <c r="N17" s="28"/>
      <c r="O17" s="28"/>
      <c r="P17" s="28"/>
      <c r="Q17" s="43">
        <f t="shared" si="7"/>
        <v>20</v>
      </c>
      <c r="R17" s="31">
        <f t="shared" si="1"/>
        <v>30</v>
      </c>
      <c r="S17" s="31">
        <f t="shared" si="2"/>
        <v>50</v>
      </c>
      <c r="T17" s="31">
        <f t="shared" si="3"/>
        <v>2</v>
      </c>
      <c r="U17" s="42"/>
      <c r="V17" s="33">
        <v>10</v>
      </c>
      <c r="W17" s="28"/>
      <c r="X17" s="28"/>
      <c r="Y17" s="28"/>
      <c r="Z17" s="28"/>
      <c r="AA17" s="28"/>
      <c r="AB17" s="28"/>
      <c r="AC17" s="43">
        <f t="shared" si="6"/>
        <v>40</v>
      </c>
      <c r="AD17" s="31">
        <f t="shared" si="4"/>
        <v>10</v>
      </c>
      <c r="AE17" s="31">
        <f t="shared" si="5"/>
        <v>50</v>
      </c>
    </row>
    <row r="18" spans="1:31" ht="33.6" customHeight="1" x14ac:dyDescent="0.3">
      <c r="A18" s="110"/>
      <c r="B18" s="90"/>
      <c r="C18" s="128" t="s">
        <v>50</v>
      </c>
      <c r="D18" s="29" t="s">
        <v>26</v>
      </c>
      <c r="E18" s="29" t="s">
        <v>27</v>
      </c>
      <c r="F18" s="30" t="s">
        <v>44</v>
      </c>
      <c r="G18" s="155"/>
      <c r="H18" s="31">
        <v>2</v>
      </c>
      <c r="I18" s="32">
        <v>15</v>
      </c>
      <c r="J18" s="28"/>
      <c r="K18" s="49"/>
      <c r="L18" s="49"/>
      <c r="M18" s="28"/>
      <c r="N18" s="28"/>
      <c r="O18" s="28"/>
      <c r="P18" s="28"/>
      <c r="Q18" s="43">
        <f t="shared" si="7"/>
        <v>35</v>
      </c>
      <c r="R18" s="31">
        <f t="shared" si="1"/>
        <v>15</v>
      </c>
      <c r="S18" s="31">
        <f t="shared" si="2"/>
        <v>50</v>
      </c>
      <c r="T18" s="31">
        <f t="shared" si="3"/>
        <v>2</v>
      </c>
      <c r="U18" s="32">
        <v>5</v>
      </c>
      <c r="V18" s="28"/>
      <c r="W18" s="28"/>
      <c r="X18" s="28"/>
      <c r="Y18" s="28"/>
      <c r="Z18" s="28"/>
      <c r="AA18" s="28"/>
      <c r="AB18" s="28"/>
      <c r="AC18" s="43">
        <f t="shared" si="6"/>
        <v>45</v>
      </c>
      <c r="AD18" s="31">
        <f t="shared" si="4"/>
        <v>5</v>
      </c>
      <c r="AE18" s="31">
        <f t="shared" si="5"/>
        <v>50</v>
      </c>
    </row>
    <row r="19" spans="1:31" ht="28.5" customHeight="1" x14ac:dyDescent="0.3">
      <c r="A19" s="110"/>
      <c r="B19" s="90"/>
      <c r="C19" s="29" t="s">
        <v>51</v>
      </c>
      <c r="D19" s="47" t="s">
        <v>43</v>
      </c>
      <c r="E19" s="29" t="s">
        <v>27</v>
      </c>
      <c r="F19" s="30" t="s">
        <v>44</v>
      </c>
      <c r="G19" s="155"/>
      <c r="H19" s="31">
        <v>3</v>
      </c>
      <c r="I19" s="32">
        <v>30</v>
      </c>
      <c r="J19" s="28"/>
      <c r="K19" s="28"/>
      <c r="L19" s="28"/>
      <c r="M19" s="28"/>
      <c r="N19" s="28"/>
      <c r="O19" s="28"/>
      <c r="P19" s="28"/>
      <c r="Q19" s="43">
        <f t="shared" si="7"/>
        <v>45</v>
      </c>
      <c r="R19" s="31">
        <f t="shared" si="1"/>
        <v>30</v>
      </c>
      <c r="S19" s="31">
        <f t="shared" si="2"/>
        <v>75</v>
      </c>
      <c r="T19" s="31">
        <v>3</v>
      </c>
      <c r="U19" s="32">
        <v>10</v>
      </c>
      <c r="V19" s="28"/>
      <c r="W19" s="28"/>
      <c r="X19" s="28"/>
      <c r="Y19" s="28"/>
      <c r="Z19" s="28"/>
      <c r="AA19" s="28"/>
      <c r="AB19" s="28"/>
      <c r="AC19" s="43">
        <f t="shared" si="6"/>
        <v>65</v>
      </c>
      <c r="AD19" s="31">
        <f t="shared" si="4"/>
        <v>10</v>
      </c>
      <c r="AE19" s="31">
        <f t="shared" si="5"/>
        <v>75</v>
      </c>
    </row>
    <row r="20" spans="1:31" ht="36.75" customHeight="1" x14ac:dyDescent="0.3">
      <c r="A20" s="110"/>
      <c r="B20" s="90"/>
      <c r="C20" s="29" t="s">
        <v>52</v>
      </c>
      <c r="D20" s="29" t="s">
        <v>26</v>
      </c>
      <c r="E20" s="29" t="s">
        <v>27</v>
      </c>
      <c r="F20" s="30" t="s">
        <v>44</v>
      </c>
      <c r="G20" s="155"/>
      <c r="H20" s="31">
        <v>2</v>
      </c>
      <c r="I20" s="42"/>
      <c r="J20" s="33">
        <v>30</v>
      </c>
      <c r="K20" s="28"/>
      <c r="L20" s="28"/>
      <c r="M20" s="28"/>
      <c r="N20" s="28"/>
      <c r="O20" s="28"/>
      <c r="P20" s="28"/>
      <c r="Q20" s="43">
        <f t="shared" si="7"/>
        <v>20</v>
      </c>
      <c r="R20" s="31">
        <f t="shared" si="1"/>
        <v>30</v>
      </c>
      <c r="S20" s="31">
        <f t="shared" si="2"/>
        <v>50</v>
      </c>
      <c r="T20" s="31">
        <f>H20</f>
        <v>2</v>
      </c>
      <c r="U20" s="42"/>
      <c r="V20" s="33">
        <v>10</v>
      </c>
      <c r="W20" s="28"/>
      <c r="X20" s="28"/>
      <c r="Y20" s="28"/>
      <c r="Z20" s="28"/>
      <c r="AA20" s="28"/>
      <c r="AB20" s="28"/>
      <c r="AC20" s="43">
        <f t="shared" si="6"/>
        <v>40</v>
      </c>
      <c r="AD20" s="31">
        <f t="shared" si="4"/>
        <v>10</v>
      </c>
      <c r="AE20" s="31">
        <f t="shared" si="5"/>
        <v>50</v>
      </c>
    </row>
    <row r="21" spans="1:31" ht="32.4" customHeight="1" x14ac:dyDescent="0.3">
      <c r="A21" s="110"/>
      <c r="B21" s="90"/>
      <c r="C21" s="29" t="s">
        <v>53</v>
      </c>
      <c r="D21" s="47" t="s">
        <v>43</v>
      </c>
      <c r="E21" s="29" t="s">
        <v>27</v>
      </c>
      <c r="F21" s="30" t="s">
        <v>44</v>
      </c>
      <c r="G21" s="155"/>
      <c r="H21" s="31">
        <v>2</v>
      </c>
      <c r="I21" s="32">
        <v>15</v>
      </c>
      <c r="J21" s="28"/>
      <c r="K21" s="49"/>
      <c r="L21" s="28"/>
      <c r="M21" s="28"/>
      <c r="N21" s="28"/>
      <c r="O21" s="28"/>
      <c r="P21" s="28"/>
      <c r="Q21" s="43">
        <f t="shared" si="7"/>
        <v>35</v>
      </c>
      <c r="R21" s="31">
        <f t="shared" si="1"/>
        <v>15</v>
      </c>
      <c r="S21" s="31">
        <f t="shared" si="2"/>
        <v>50</v>
      </c>
      <c r="T21" s="31">
        <f>H21</f>
        <v>2</v>
      </c>
      <c r="U21" s="32">
        <v>10</v>
      </c>
      <c r="V21" s="28"/>
      <c r="W21" s="28"/>
      <c r="X21" s="28"/>
      <c r="Y21" s="28"/>
      <c r="Z21" s="28"/>
      <c r="AA21" s="28"/>
      <c r="AB21" s="28"/>
      <c r="AC21" s="43">
        <f t="shared" si="6"/>
        <v>40</v>
      </c>
      <c r="AD21" s="31">
        <f t="shared" si="4"/>
        <v>10</v>
      </c>
      <c r="AE21" s="31">
        <f t="shared" si="5"/>
        <v>50</v>
      </c>
    </row>
    <row r="22" spans="1:31" ht="37.200000000000003" customHeight="1" thickBot="1" x14ac:dyDescent="0.35">
      <c r="A22" s="100"/>
      <c r="B22" s="91"/>
      <c r="C22" s="36" t="s">
        <v>54</v>
      </c>
      <c r="D22" s="36" t="s">
        <v>26</v>
      </c>
      <c r="E22" s="36" t="s">
        <v>27</v>
      </c>
      <c r="F22" s="37" t="s">
        <v>49</v>
      </c>
      <c r="G22" s="160"/>
      <c r="H22" s="38">
        <v>2</v>
      </c>
      <c r="I22" s="44"/>
      <c r="J22" s="50"/>
      <c r="K22" s="50"/>
      <c r="L22" s="40">
        <v>30</v>
      </c>
      <c r="M22" s="35"/>
      <c r="N22" s="35"/>
      <c r="O22" s="35"/>
      <c r="P22" s="35"/>
      <c r="Q22" s="41">
        <f t="shared" si="7"/>
        <v>20</v>
      </c>
      <c r="R22" s="38">
        <f t="shared" si="1"/>
        <v>30</v>
      </c>
      <c r="S22" s="38">
        <f t="shared" si="2"/>
        <v>50</v>
      </c>
      <c r="T22" s="38">
        <f>H22</f>
        <v>2</v>
      </c>
      <c r="U22" s="44"/>
      <c r="V22" s="35"/>
      <c r="W22" s="35"/>
      <c r="X22" s="40">
        <v>10</v>
      </c>
      <c r="Y22" s="35"/>
      <c r="Z22" s="35"/>
      <c r="AA22" s="35"/>
      <c r="AB22" s="35"/>
      <c r="AC22" s="41">
        <f t="shared" si="6"/>
        <v>40</v>
      </c>
      <c r="AD22" s="38">
        <f t="shared" si="4"/>
        <v>10</v>
      </c>
      <c r="AE22" s="38">
        <f t="shared" si="5"/>
        <v>50</v>
      </c>
    </row>
    <row r="23" spans="1:31" ht="25.5" customHeight="1" thickBot="1" x14ac:dyDescent="0.35">
      <c r="A23" s="101" t="s">
        <v>55</v>
      </c>
      <c r="B23" s="102"/>
      <c r="C23" s="102"/>
      <c r="D23" s="102"/>
      <c r="E23" s="102"/>
      <c r="F23" s="102"/>
      <c r="G23" s="156" t="s">
        <v>55</v>
      </c>
      <c r="H23" s="142">
        <f t="shared" ref="H23:AE23" si="8">SUM(H24:H43)</f>
        <v>33</v>
      </c>
      <c r="I23" s="20">
        <f t="shared" si="8"/>
        <v>132</v>
      </c>
      <c r="J23" s="20">
        <f t="shared" si="8"/>
        <v>180</v>
      </c>
      <c r="K23" s="20">
        <f t="shared" si="8"/>
        <v>30</v>
      </c>
      <c r="L23" s="20">
        <f t="shared" si="8"/>
        <v>20</v>
      </c>
      <c r="M23" s="20">
        <f t="shared" si="8"/>
        <v>15</v>
      </c>
      <c r="N23" s="20">
        <f t="shared" si="8"/>
        <v>0</v>
      </c>
      <c r="O23" s="20">
        <f t="shared" si="8"/>
        <v>22</v>
      </c>
      <c r="P23" s="20">
        <f t="shared" si="8"/>
        <v>0</v>
      </c>
      <c r="Q23" s="20">
        <f t="shared" si="8"/>
        <v>456</v>
      </c>
      <c r="R23" s="20">
        <f t="shared" si="8"/>
        <v>399</v>
      </c>
      <c r="S23" s="20">
        <f t="shared" si="8"/>
        <v>855</v>
      </c>
      <c r="T23" s="20">
        <f t="shared" si="8"/>
        <v>33</v>
      </c>
      <c r="U23" s="20">
        <f t="shared" si="8"/>
        <v>72</v>
      </c>
      <c r="V23" s="20">
        <f t="shared" si="8"/>
        <v>65</v>
      </c>
      <c r="W23" s="20">
        <f t="shared" si="8"/>
        <v>30</v>
      </c>
      <c r="X23" s="20">
        <f t="shared" si="8"/>
        <v>10</v>
      </c>
      <c r="Y23" s="20">
        <f t="shared" si="8"/>
        <v>10</v>
      </c>
      <c r="Z23" s="20">
        <f t="shared" si="8"/>
        <v>0</v>
      </c>
      <c r="AA23" s="20">
        <f t="shared" si="8"/>
        <v>22</v>
      </c>
      <c r="AB23" s="20">
        <f t="shared" si="8"/>
        <v>0</v>
      </c>
      <c r="AC23" s="20">
        <f t="shared" si="8"/>
        <v>616</v>
      </c>
      <c r="AD23" s="23">
        <f t="shared" si="8"/>
        <v>209</v>
      </c>
      <c r="AE23" s="20">
        <f t="shared" si="8"/>
        <v>825</v>
      </c>
    </row>
    <row r="24" spans="1:31" ht="36" customHeight="1" x14ac:dyDescent="0.3">
      <c r="A24" s="99" t="s">
        <v>56</v>
      </c>
      <c r="B24" s="89" t="s">
        <v>57</v>
      </c>
      <c r="C24" s="133" t="s">
        <v>58</v>
      </c>
      <c r="D24" s="21" t="s">
        <v>26</v>
      </c>
      <c r="E24" s="21" t="s">
        <v>27</v>
      </c>
      <c r="F24" s="139" t="s">
        <v>36</v>
      </c>
      <c r="G24" s="157"/>
      <c r="H24" s="143">
        <v>2</v>
      </c>
      <c r="I24" s="24"/>
      <c r="J24" s="25"/>
      <c r="K24" s="26">
        <v>15</v>
      </c>
      <c r="L24" s="25"/>
      <c r="M24" s="25"/>
      <c r="N24" s="25"/>
      <c r="O24" s="26">
        <v>15</v>
      </c>
      <c r="P24" s="25"/>
      <c r="Q24" s="27">
        <f t="shared" ref="Q24:Q29" si="9">H24*25-R24</f>
        <v>20</v>
      </c>
      <c r="R24" s="23">
        <f t="shared" ref="R24:R43" si="10">SUM(I24:P24)</f>
        <v>30</v>
      </c>
      <c r="S24" s="23">
        <f t="shared" ref="S24:S43" si="11">SUM(I24:Q24)</f>
        <v>50</v>
      </c>
      <c r="T24" s="23">
        <f>H24</f>
        <v>2</v>
      </c>
      <c r="U24" s="24"/>
      <c r="V24" s="25"/>
      <c r="W24" s="26">
        <v>15</v>
      </c>
      <c r="X24" s="25"/>
      <c r="Y24" s="25"/>
      <c r="Z24" s="25"/>
      <c r="AA24" s="26">
        <v>15</v>
      </c>
      <c r="AB24" s="25"/>
      <c r="AC24" s="27">
        <f t="shared" ref="AC24:AC43" si="12">T24*25-AD24</f>
        <v>20</v>
      </c>
      <c r="AD24" s="31">
        <f t="shared" ref="AD24:AD43" si="13">SUM(U24:AB24)</f>
        <v>30</v>
      </c>
      <c r="AE24" s="23">
        <f t="shared" ref="AE24:AE43" si="14">SUM(U24:AC24)</f>
        <v>50</v>
      </c>
    </row>
    <row r="25" spans="1:31" ht="36" customHeight="1" x14ac:dyDescent="0.3">
      <c r="A25" s="110"/>
      <c r="B25" s="90"/>
      <c r="C25" s="125" t="s">
        <v>219</v>
      </c>
      <c r="D25" s="29" t="s">
        <v>26</v>
      </c>
      <c r="E25" s="29" t="s">
        <v>27</v>
      </c>
      <c r="F25" s="146" t="s">
        <v>31</v>
      </c>
      <c r="G25" s="157"/>
      <c r="H25" s="150">
        <v>1</v>
      </c>
      <c r="I25" s="32">
        <v>10</v>
      </c>
      <c r="J25" s="28"/>
      <c r="K25" s="28"/>
      <c r="L25" s="28"/>
      <c r="M25" s="28"/>
      <c r="N25" s="28"/>
      <c r="O25" s="28"/>
      <c r="P25" s="28"/>
      <c r="Q25" s="43">
        <f t="shared" si="9"/>
        <v>15</v>
      </c>
      <c r="R25" s="31">
        <f t="shared" si="10"/>
        <v>10</v>
      </c>
      <c r="S25" s="31">
        <f t="shared" si="11"/>
        <v>25</v>
      </c>
      <c r="T25" s="31">
        <f>H25</f>
        <v>1</v>
      </c>
      <c r="U25" s="32">
        <v>5</v>
      </c>
      <c r="V25" s="28"/>
      <c r="W25" s="28"/>
      <c r="X25" s="28"/>
      <c r="Y25" s="28"/>
      <c r="Z25" s="28"/>
      <c r="AA25" s="28"/>
      <c r="AB25" s="28"/>
      <c r="AC25" s="43">
        <f t="shared" si="12"/>
        <v>20</v>
      </c>
      <c r="AD25" s="31">
        <f t="shared" si="13"/>
        <v>5</v>
      </c>
      <c r="AE25" s="31">
        <f t="shared" si="14"/>
        <v>25</v>
      </c>
    </row>
    <row r="26" spans="1:31" ht="37.5" customHeight="1" x14ac:dyDescent="0.3">
      <c r="A26" s="110"/>
      <c r="B26" s="90"/>
      <c r="C26" s="125" t="s">
        <v>59</v>
      </c>
      <c r="D26" s="29" t="s">
        <v>26</v>
      </c>
      <c r="E26" s="29" t="s">
        <v>27</v>
      </c>
      <c r="F26" s="146" t="s">
        <v>31</v>
      </c>
      <c r="G26" s="157"/>
      <c r="H26" s="150">
        <v>1</v>
      </c>
      <c r="I26" s="42"/>
      <c r="J26" s="28"/>
      <c r="K26" s="28"/>
      <c r="L26" s="28"/>
      <c r="M26" s="33">
        <v>15</v>
      </c>
      <c r="N26" s="28"/>
      <c r="O26" s="28"/>
      <c r="P26" s="28"/>
      <c r="Q26" s="43">
        <f t="shared" si="9"/>
        <v>10</v>
      </c>
      <c r="R26" s="31">
        <f t="shared" si="10"/>
        <v>15</v>
      </c>
      <c r="S26" s="31">
        <f t="shared" si="11"/>
        <v>25</v>
      </c>
      <c r="T26" s="31">
        <f>H26</f>
        <v>1</v>
      </c>
      <c r="U26" s="42"/>
      <c r="V26" s="28"/>
      <c r="W26" s="28"/>
      <c r="X26" s="28"/>
      <c r="Y26" s="33">
        <v>10</v>
      </c>
      <c r="Z26" s="28"/>
      <c r="AA26" s="28"/>
      <c r="AB26" s="28"/>
      <c r="AC26" s="43">
        <f t="shared" si="12"/>
        <v>15</v>
      </c>
      <c r="AD26" s="31">
        <f t="shared" si="13"/>
        <v>10</v>
      </c>
      <c r="AE26" s="31">
        <f t="shared" si="14"/>
        <v>25</v>
      </c>
    </row>
    <row r="27" spans="1:31" ht="37.5" customHeight="1" x14ac:dyDescent="0.3">
      <c r="A27" s="110"/>
      <c r="B27" s="90"/>
      <c r="C27" s="29" t="s">
        <v>60</v>
      </c>
      <c r="D27" s="29" t="s">
        <v>26</v>
      </c>
      <c r="E27" s="29" t="s">
        <v>27</v>
      </c>
      <c r="F27" s="146" t="s">
        <v>31</v>
      </c>
      <c r="G27" s="157"/>
      <c r="H27" s="150">
        <v>1</v>
      </c>
      <c r="I27" s="32">
        <v>2</v>
      </c>
      <c r="J27" s="28"/>
      <c r="K27" s="28"/>
      <c r="L27" s="28"/>
      <c r="M27" s="28"/>
      <c r="N27" s="28"/>
      <c r="O27" s="33">
        <v>7</v>
      </c>
      <c r="P27" s="28"/>
      <c r="Q27" s="43">
        <f t="shared" si="9"/>
        <v>16</v>
      </c>
      <c r="R27" s="31">
        <f t="shared" si="10"/>
        <v>9</v>
      </c>
      <c r="S27" s="31">
        <f t="shared" si="11"/>
        <v>25</v>
      </c>
      <c r="T27" s="31">
        <f>H27</f>
        <v>1</v>
      </c>
      <c r="U27" s="32">
        <v>2</v>
      </c>
      <c r="V27" s="28"/>
      <c r="W27" s="28"/>
      <c r="X27" s="28"/>
      <c r="Y27" s="28"/>
      <c r="Z27" s="28"/>
      <c r="AA27" s="33">
        <v>7</v>
      </c>
      <c r="AB27" s="28"/>
      <c r="AC27" s="43">
        <f t="shared" si="12"/>
        <v>16</v>
      </c>
      <c r="AD27" s="31">
        <f t="shared" si="13"/>
        <v>9</v>
      </c>
      <c r="AE27" s="31">
        <f t="shared" si="14"/>
        <v>25</v>
      </c>
    </row>
    <row r="28" spans="1:31" ht="37.5" customHeight="1" x14ac:dyDescent="0.3">
      <c r="A28" s="110"/>
      <c r="B28" s="90"/>
      <c r="C28" s="29" t="s">
        <v>61</v>
      </c>
      <c r="D28" s="29" t="s">
        <v>26</v>
      </c>
      <c r="E28" s="29" t="s">
        <v>27</v>
      </c>
      <c r="F28" s="146" t="s">
        <v>28</v>
      </c>
      <c r="G28" s="157"/>
      <c r="H28" s="150">
        <v>1</v>
      </c>
      <c r="I28" s="42"/>
      <c r="J28" s="28"/>
      <c r="K28" s="33">
        <v>15</v>
      </c>
      <c r="L28" s="28"/>
      <c r="M28" s="28"/>
      <c r="N28" s="28"/>
      <c r="O28" s="28"/>
      <c r="P28" s="28"/>
      <c r="Q28" s="43">
        <f t="shared" si="9"/>
        <v>10</v>
      </c>
      <c r="R28" s="31">
        <f t="shared" si="10"/>
        <v>15</v>
      </c>
      <c r="S28" s="31">
        <f t="shared" si="11"/>
        <v>25</v>
      </c>
      <c r="T28" s="31">
        <v>1</v>
      </c>
      <c r="U28" s="42"/>
      <c r="V28" s="28"/>
      <c r="W28" s="33">
        <v>15</v>
      </c>
      <c r="X28" s="28"/>
      <c r="Y28" s="28"/>
      <c r="Z28" s="28"/>
      <c r="AA28" s="28"/>
      <c r="AB28" s="28"/>
      <c r="AC28" s="43">
        <f t="shared" si="12"/>
        <v>10</v>
      </c>
      <c r="AD28" s="31">
        <f t="shared" si="13"/>
        <v>15</v>
      </c>
      <c r="AE28" s="31">
        <f t="shared" si="14"/>
        <v>25</v>
      </c>
    </row>
    <row r="29" spans="1:31" ht="33" customHeight="1" x14ac:dyDescent="0.3">
      <c r="A29" s="110"/>
      <c r="B29" s="90"/>
      <c r="C29" s="29" t="s">
        <v>62</v>
      </c>
      <c r="D29" s="29" t="s">
        <v>26</v>
      </c>
      <c r="E29" s="29" t="s">
        <v>27</v>
      </c>
      <c r="F29" s="146" t="s">
        <v>44</v>
      </c>
      <c r="G29" s="157"/>
      <c r="H29" s="150">
        <v>2</v>
      </c>
      <c r="I29" s="32">
        <v>15</v>
      </c>
      <c r="J29" s="28"/>
      <c r="K29" s="28"/>
      <c r="L29" s="28"/>
      <c r="M29" s="28"/>
      <c r="N29" s="28"/>
      <c r="O29" s="28"/>
      <c r="P29" s="28"/>
      <c r="Q29" s="43">
        <f t="shared" si="9"/>
        <v>35</v>
      </c>
      <c r="R29" s="31">
        <f t="shared" si="10"/>
        <v>15</v>
      </c>
      <c r="S29" s="31">
        <f t="shared" si="11"/>
        <v>50</v>
      </c>
      <c r="T29" s="31">
        <f t="shared" ref="T29:T36" si="15">H29</f>
        <v>2</v>
      </c>
      <c r="U29" s="32">
        <v>5</v>
      </c>
      <c r="V29" s="28"/>
      <c r="W29" s="28"/>
      <c r="X29" s="28"/>
      <c r="Y29" s="28"/>
      <c r="Z29" s="28"/>
      <c r="AA29" s="28"/>
      <c r="AB29" s="28"/>
      <c r="AC29" s="43">
        <f t="shared" si="12"/>
        <v>45</v>
      </c>
      <c r="AD29" s="31">
        <f t="shared" si="13"/>
        <v>5</v>
      </c>
      <c r="AE29" s="31">
        <f t="shared" si="14"/>
        <v>50</v>
      </c>
    </row>
    <row r="30" spans="1:31" ht="32.4" customHeight="1" thickBot="1" x14ac:dyDescent="0.35">
      <c r="A30" s="100"/>
      <c r="B30" s="91"/>
      <c r="C30" s="36" t="s">
        <v>38</v>
      </c>
      <c r="D30" s="36" t="s">
        <v>30</v>
      </c>
      <c r="E30" s="36" t="s">
        <v>27</v>
      </c>
      <c r="F30" s="140" t="s">
        <v>31</v>
      </c>
      <c r="G30" s="157"/>
      <c r="H30" s="144">
        <v>0</v>
      </c>
      <c r="I30" s="44"/>
      <c r="J30" s="40">
        <v>30</v>
      </c>
      <c r="K30" s="35"/>
      <c r="L30" s="35"/>
      <c r="M30" s="35"/>
      <c r="N30" s="35"/>
      <c r="O30" s="35"/>
      <c r="P30" s="35"/>
      <c r="Q30" s="51"/>
      <c r="R30" s="38">
        <f t="shared" si="10"/>
        <v>30</v>
      </c>
      <c r="S30" s="38">
        <f t="shared" si="11"/>
        <v>30</v>
      </c>
      <c r="T30" s="38">
        <f t="shared" si="15"/>
        <v>0</v>
      </c>
      <c r="U30" s="44"/>
      <c r="V30" s="35"/>
      <c r="W30" s="35"/>
      <c r="X30" s="35"/>
      <c r="Y30" s="35"/>
      <c r="Z30" s="35"/>
      <c r="AA30" s="35"/>
      <c r="AB30" s="35"/>
      <c r="AC30" s="41">
        <f t="shared" si="12"/>
        <v>0</v>
      </c>
      <c r="AD30" s="31">
        <f t="shared" si="13"/>
        <v>0</v>
      </c>
      <c r="AE30" s="38">
        <f t="shared" si="14"/>
        <v>0</v>
      </c>
    </row>
    <row r="31" spans="1:31" ht="39" customHeight="1" thickBot="1" x14ac:dyDescent="0.35">
      <c r="A31" s="52" t="s">
        <v>63</v>
      </c>
      <c r="B31" s="53" t="s">
        <v>64</v>
      </c>
      <c r="C31" s="53" t="s">
        <v>65</v>
      </c>
      <c r="D31" s="45" t="s">
        <v>43</v>
      </c>
      <c r="E31" s="21" t="s">
        <v>30</v>
      </c>
      <c r="F31" s="139" t="s">
        <v>66</v>
      </c>
      <c r="G31" s="157"/>
      <c r="H31" s="142">
        <v>2</v>
      </c>
      <c r="I31" s="54">
        <v>15</v>
      </c>
      <c r="J31" s="55"/>
      <c r="K31" s="55"/>
      <c r="L31" s="55"/>
      <c r="M31" s="55"/>
      <c r="N31" s="55"/>
      <c r="O31" s="55"/>
      <c r="P31" s="55"/>
      <c r="Q31" s="56">
        <f t="shared" ref="Q31:Q43" si="16">H31*25-R31</f>
        <v>35</v>
      </c>
      <c r="R31" s="20">
        <f t="shared" si="10"/>
        <v>15</v>
      </c>
      <c r="S31" s="20">
        <f t="shared" si="11"/>
        <v>50</v>
      </c>
      <c r="T31" s="20">
        <f t="shared" si="15"/>
        <v>2</v>
      </c>
      <c r="U31" s="54">
        <v>10</v>
      </c>
      <c r="V31" s="55"/>
      <c r="W31" s="55"/>
      <c r="X31" s="55"/>
      <c r="Y31" s="55"/>
      <c r="Z31" s="55"/>
      <c r="AA31" s="55"/>
      <c r="AB31" s="55"/>
      <c r="AC31" s="56">
        <f t="shared" si="12"/>
        <v>40</v>
      </c>
      <c r="AD31" s="38">
        <f t="shared" si="13"/>
        <v>10</v>
      </c>
      <c r="AE31" s="20">
        <f t="shared" si="14"/>
        <v>50</v>
      </c>
    </row>
    <row r="32" spans="1:31" ht="39.6" customHeight="1" x14ac:dyDescent="0.3">
      <c r="A32" s="99" t="s">
        <v>67</v>
      </c>
      <c r="B32" s="89" t="s">
        <v>68</v>
      </c>
      <c r="C32" s="21" t="s">
        <v>69</v>
      </c>
      <c r="D32" s="29" t="s">
        <v>26</v>
      </c>
      <c r="E32" s="29" t="s">
        <v>27</v>
      </c>
      <c r="F32" s="146" t="s">
        <v>49</v>
      </c>
      <c r="G32" s="157"/>
      <c r="H32" s="143">
        <v>2</v>
      </c>
      <c r="I32" s="24"/>
      <c r="J32" s="25"/>
      <c r="K32" s="25"/>
      <c r="L32" s="26">
        <v>20</v>
      </c>
      <c r="M32" s="25"/>
      <c r="N32" s="25"/>
      <c r="O32" s="25"/>
      <c r="P32" s="25"/>
      <c r="Q32" s="27">
        <f t="shared" si="16"/>
        <v>30</v>
      </c>
      <c r="R32" s="23">
        <f t="shared" si="10"/>
        <v>20</v>
      </c>
      <c r="S32" s="23">
        <f t="shared" si="11"/>
        <v>50</v>
      </c>
      <c r="T32" s="23">
        <f t="shared" si="15"/>
        <v>2</v>
      </c>
      <c r="U32" s="24"/>
      <c r="V32" s="25"/>
      <c r="W32" s="25"/>
      <c r="X32" s="26">
        <v>10</v>
      </c>
      <c r="Y32" s="25"/>
      <c r="Z32" s="25"/>
      <c r="AA32" s="25"/>
      <c r="AB32" s="25"/>
      <c r="AC32" s="27">
        <f t="shared" si="12"/>
        <v>40</v>
      </c>
      <c r="AD32" s="23">
        <f t="shared" si="13"/>
        <v>10</v>
      </c>
      <c r="AE32" s="23">
        <f t="shared" si="14"/>
        <v>50</v>
      </c>
    </row>
    <row r="33" spans="1:31" ht="30" customHeight="1" x14ac:dyDescent="0.3">
      <c r="A33" s="110"/>
      <c r="B33" s="90"/>
      <c r="C33" s="29" t="s">
        <v>70</v>
      </c>
      <c r="D33" s="29" t="s">
        <v>26</v>
      </c>
      <c r="E33" s="29" t="s">
        <v>27</v>
      </c>
      <c r="F33" s="146" t="s">
        <v>44</v>
      </c>
      <c r="G33" s="157"/>
      <c r="H33" s="150">
        <v>2</v>
      </c>
      <c r="I33" s="32">
        <v>15</v>
      </c>
      <c r="J33" s="28"/>
      <c r="K33" s="28"/>
      <c r="L33" s="28"/>
      <c r="M33" s="28"/>
      <c r="N33" s="28"/>
      <c r="O33" s="28"/>
      <c r="P33" s="28"/>
      <c r="Q33" s="43">
        <f t="shared" si="16"/>
        <v>35</v>
      </c>
      <c r="R33" s="31">
        <f t="shared" si="10"/>
        <v>15</v>
      </c>
      <c r="S33" s="31">
        <f t="shared" si="11"/>
        <v>50</v>
      </c>
      <c r="T33" s="31">
        <f t="shared" si="15"/>
        <v>2</v>
      </c>
      <c r="U33" s="32">
        <v>10</v>
      </c>
      <c r="V33" s="28"/>
      <c r="W33" s="28"/>
      <c r="X33" s="28"/>
      <c r="Y33" s="28"/>
      <c r="Z33" s="28"/>
      <c r="AA33" s="28"/>
      <c r="AB33" s="28"/>
      <c r="AC33" s="43">
        <f t="shared" si="12"/>
        <v>40</v>
      </c>
      <c r="AD33" s="31">
        <f t="shared" si="13"/>
        <v>10</v>
      </c>
      <c r="AE33" s="31">
        <f t="shared" si="14"/>
        <v>50</v>
      </c>
    </row>
    <row r="34" spans="1:31" ht="36" customHeight="1" x14ac:dyDescent="0.3">
      <c r="A34" s="110"/>
      <c r="B34" s="90"/>
      <c r="C34" s="29" t="s">
        <v>71</v>
      </c>
      <c r="D34" s="29" t="s">
        <v>26</v>
      </c>
      <c r="E34" s="29" t="s">
        <v>27</v>
      </c>
      <c r="F34" s="146" t="s">
        <v>49</v>
      </c>
      <c r="G34" s="157"/>
      <c r="H34" s="150">
        <v>2</v>
      </c>
      <c r="I34" s="42"/>
      <c r="J34" s="33">
        <v>30</v>
      </c>
      <c r="K34" s="28"/>
      <c r="L34" s="28"/>
      <c r="M34" s="28"/>
      <c r="N34" s="28"/>
      <c r="O34" s="28"/>
      <c r="P34" s="28"/>
      <c r="Q34" s="43">
        <f t="shared" si="16"/>
        <v>20</v>
      </c>
      <c r="R34" s="31">
        <f t="shared" si="10"/>
        <v>30</v>
      </c>
      <c r="S34" s="31">
        <f t="shared" si="11"/>
        <v>50</v>
      </c>
      <c r="T34" s="31">
        <f t="shared" si="15"/>
        <v>2</v>
      </c>
      <c r="U34" s="42"/>
      <c r="V34" s="33">
        <v>10</v>
      </c>
      <c r="W34" s="28"/>
      <c r="X34" s="28"/>
      <c r="Y34" s="28"/>
      <c r="Z34" s="28"/>
      <c r="AA34" s="28"/>
      <c r="AB34" s="28"/>
      <c r="AC34" s="43">
        <f t="shared" si="12"/>
        <v>40</v>
      </c>
      <c r="AD34" s="31">
        <f t="shared" si="13"/>
        <v>10</v>
      </c>
      <c r="AE34" s="31">
        <f t="shared" si="14"/>
        <v>50</v>
      </c>
    </row>
    <row r="35" spans="1:31" ht="31.8" customHeight="1" x14ac:dyDescent="0.3">
      <c r="A35" s="110"/>
      <c r="B35" s="90"/>
      <c r="C35" s="29" t="s">
        <v>72</v>
      </c>
      <c r="D35" s="57" t="s">
        <v>43</v>
      </c>
      <c r="E35" s="29" t="s">
        <v>73</v>
      </c>
      <c r="F35" s="146" t="s">
        <v>66</v>
      </c>
      <c r="G35" s="157"/>
      <c r="H35" s="150">
        <v>1</v>
      </c>
      <c r="I35" s="32">
        <v>15</v>
      </c>
      <c r="J35" s="28"/>
      <c r="K35" s="28"/>
      <c r="L35" s="28"/>
      <c r="M35" s="28"/>
      <c r="N35" s="28"/>
      <c r="O35" s="28"/>
      <c r="P35" s="28"/>
      <c r="Q35" s="43">
        <f t="shared" si="16"/>
        <v>10</v>
      </c>
      <c r="R35" s="31">
        <f t="shared" si="10"/>
        <v>15</v>
      </c>
      <c r="S35" s="31">
        <f t="shared" si="11"/>
        <v>25</v>
      </c>
      <c r="T35" s="31">
        <f t="shared" si="15"/>
        <v>1</v>
      </c>
      <c r="U35" s="32">
        <v>10</v>
      </c>
      <c r="V35" s="28"/>
      <c r="W35" s="28"/>
      <c r="X35" s="28"/>
      <c r="Y35" s="28"/>
      <c r="Z35" s="28"/>
      <c r="AA35" s="28"/>
      <c r="AB35" s="28"/>
      <c r="AC35" s="43">
        <f t="shared" si="12"/>
        <v>15</v>
      </c>
      <c r="AD35" s="31">
        <f t="shared" si="13"/>
        <v>10</v>
      </c>
      <c r="AE35" s="31">
        <f t="shared" si="14"/>
        <v>25</v>
      </c>
    </row>
    <row r="36" spans="1:31" ht="37.799999999999997" customHeight="1" x14ac:dyDescent="0.3">
      <c r="A36" s="110"/>
      <c r="B36" s="90"/>
      <c r="C36" s="29" t="s">
        <v>74</v>
      </c>
      <c r="D36" s="29" t="s">
        <v>26</v>
      </c>
      <c r="E36" s="29" t="s">
        <v>73</v>
      </c>
      <c r="F36" s="146" t="s">
        <v>75</v>
      </c>
      <c r="G36" s="157"/>
      <c r="H36" s="150">
        <v>2</v>
      </c>
      <c r="I36" s="42"/>
      <c r="J36" s="33">
        <v>30</v>
      </c>
      <c r="K36" s="28"/>
      <c r="L36" s="28"/>
      <c r="M36" s="28"/>
      <c r="N36" s="28"/>
      <c r="O36" s="28"/>
      <c r="P36" s="28"/>
      <c r="Q36" s="43">
        <f t="shared" si="16"/>
        <v>20</v>
      </c>
      <c r="R36" s="31">
        <f t="shared" si="10"/>
        <v>30</v>
      </c>
      <c r="S36" s="31">
        <f t="shared" si="11"/>
        <v>50</v>
      </c>
      <c r="T36" s="31">
        <f t="shared" si="15"/>
        <v>2</v>
      </c>
      <c r="U36" s="42"/>
      <c r="V36" s="33">
        <v>15</v>
      </c>
      <c r="W36" s="28"/>
      <c r="X36" s="28"/>
      <c r="Y36" s="28"/>
      <c r="Z36" s="28"/>
      <c r="AA36" s="28"/>
      <c r="AB36" s="28"/>
      <c r="AC36" s="43">
        <f t="shared" si="12"/>
        <v>35</v>
      </c>
      <c r="AD36" s="31">
        <f t="shared" si="13"/>
        <v>15</v>
      </c>
      <c r="AE36" s="31">
        <f t="shared" si="14"/>
        <v>50</v>
      </c>
    </row>
    <row r="37" spans="1:31" ht="39" customHeight="1" x14ac:dyDescent="0.3">
      <c r="A37" s="110"/>
      <c r="B37" s="90"/>
      <c r="C37" s="29" t="s">
        <v>76</v>
      </c>
      <c r="D37" s="57" t="s">
        <v>43</v>
      </c>
      <c r="E37" s="29" t="s">
        <v>27</v>
      </c>
      <c r="F37" s="146" t="s">
        <v>44</v>
      </c>
      <c r="G37" s="157"/>
      <c r="H37" s="150">
        <v>2</v>
      </c>
      <c r="I37" s="32">
        <v>15</v>
      </c>
      <c r="J37" s="28"/>
      <c r="K37" s="28"/>
      <c r="L37" s="28"/>
      <c r="M37" s="28"/>
      <c r="N37" s="28"/>
      <c r="O37" s="28"/>
      <c r="P37" s="28"/>
      <c r="Q37" s="43">
        <f t="shared" si="16"/>
        <v>35</v>
      </c>
      <c r="R37" s="31">
        <f t="shared" si="10"/>
        <v>15</v>
      </c>
      <c r="S37" s="31">
        <f t="shared" si="11"/>
        <v>50</v>
      </c>
      <c r="T37" s="31">
        <v>2</v>
      </c>
      <c r="U37" s="32">
        <v>10</v>
      </c>
      <c r="V37" s="28"/>
      <c r="W37" s="28"/>
      <c r="X37" s="28"/>
      <c r="Y37" s="28"/>
      <c r="Z37" s="28"/>
      <c r="AA37" s="28"/>
      <c r="AB37" s="28"/>
      <c r="AC37" s="43">
        <f t="shared" si="12"/>
        <v>40</v>
      </c>
      <c r="AD37" s="31">
        <f t="shared" si="13"/>
        <v>10</v>
      </c>
      <c r="AE37" s="31">
        <f t="shared" si="14"/>
        <v>50</v>
      </c>
    </row>
    <row r="38" spans="1:31" ht="52.5" customHeight="1" thickBot="1" x14ac:dyDescent="0.35">
      <c r="A38" s="100"/>
      <c r="B38" s="91"/>
      <c r="C38" s="36" t="s">
        <v>77</v>
      </c>
      <c r="D38" s="36" t="s">
        <v>26</v>
      </c>
      <c r="E38" s="36" t="s">
        <v>27</v>
      </c>
      <c r="F38" s="140" t="s">
        <v>49</v>
      </c>
      <c r="G38" s="157"/>
      <c r="H38" s="144">
        <v>2</v>
      </c>
      <c r="I38" s="44"/>
      <c r="J38" s="40">
        <v>30</v>
      </c>
      <c r="K38" s="35"/>
      <c r="L38" s="35"/>
      <c r="M38" s="35"/>
      <c r="N38" s="35"/>
      <c r="O38" s="35"/>
      <c r="P38" s="35"/>
      <c r="Q38" s="41">
        <f t="shared" si="16"/>
        <v>20</v>
      </c>
      <c r="R38" s="38">
        <f t="shared" si="10"/>
        <v>30</v>
      </c>
      <c r="S38" s="38">
        <f t="shared" si="11"/>
        <v>50</v>
      </c>
      <c r="T38" s="38">
        <f>H38</f>
        <v>2</v>
      </c>
      <c r="U38" s="44"/>
      <c r="V38" s="40">
        <v>10</v>
      </c>
      <c r="W38" s="35"/>
      <c r="X38" s="35"/>
      <c r="Y38" s="35"/>
      <c r="Z38" s="35"/>
      <c r="AA38" s="35"/>
      <c r="AB38" s="35"/>
      <c r="AC38" s="41">
        <f t="shared" si="12"/>
        <v>40</v>
      </c>
      <c r="AD38" s="38">
        <f t="shared" si="13"/>
        <v>10</v>
      </c>
      <c r="AE38" s="38">
        <f t="shared" si="14"/>
        <v>50</v>
      </c>
    </row>
    <row r="39" spans="1:31" ht="34.5" customHeight="1" x14ac:dyDescent="0.3">
      <c r="A39" s="99" t="s">
        <v>78</v>
      </c>
      <c r="B39" s="89" t="s">
        <v>79</v>
      </c>
      <c r="C39" s="21" t="s">
        <v>80</v>
      </c>
      <c r="D39" s="45" t="s">
        <v>43</v>
      </c>
      <c r="E39" s="21" t="s">
        <v>27</v>
      </c>
      <c r="F39" s="139" t="s">
        <v>44</v>
      </c>
      <c r="G39" s="157"/>
      <c r="H39" s="143">
        <v>2</v>
      </c>
      <c r="I39" s="46">
        <v>30</v>
      </c>
      <c r="J39" s="25"/>
      <c r="K39" s="25"/>
      <c r="L39" s="25"/>
      <c r="M39" s="25"/>
      <c r="N39" s="25"/>
      <c r="O39" s="25"/>
      <c r="P39" s="25"/>
      <c r="Q39" s="27">
        <f t="shared" si="16"/>
        <v>20</v>
      </c>
      <c r="R39" s="23">
        <f t="shared" si="10"/>
        <v>30</v>
      </c>
      <c r="S39" s="23">
        <f t="shared" si="11"/>
        <v>50</v>
      </c>
      <c r="T39" s="23">
        <f>H39</f>
        <v>2</v>
      </c>
      <c r="U39" s="46">
        <v>10</v>
      </c>
      <c r="V39" s="25"/>
      <c r="W39" s="25"/>
      <c r="X39" s="25"/>
      <c r="Y39" s="25"/>
      <c r="Z39" s="25"/>
      <c r="AA39" s="25"/>
      <c r="AB39" s="25"/>
      <c r="AC39" s="27">
        <f t="shared" si="12"/>
        <v>40</v>
      </c>
      <c r="AD39" s="23">
        <f t="shared" si="13"/>
        <v>10</v>
      </c>
      <c r="AE39" s="23">
        <f t="shared" si="14"/>
        <v>50</v>
      </c>
    </row>
    <row r="40" spans="1:31" ht="52.5" customHeight="1" x14ac:dyDescent="0.3">
      <c r="A40" s="110"/>
      <c r="B40" s="90"/>
      <c r="C40" s="29" t="s">
        <v>81</v>
      </c>
      <c r="D40" s="29" t="s">
        <v>26</v>
      </c>
      <c r="E40" s="29" t="s">
        <v>27</v>
      </c>
      <c r="F40" s="146" t="s">
        <v>49</v>
      </c>
      <c r="G40" s="157"/>
      <c r="H40" s="150">
        <v>2</v>
      </c>
      <c r="I40" s="42"/>
      <c r="J40" s="33">
        <v>15</v>
      </c>
      <c r="K40" s="28"/>
      <c r="L40" s="28"/>
      <c r="M40" s="28"/>
      <c r="N40" s="28"/>
      <c r="O40" s="28"/>
      <c r="P40" s="28"/>
      <c r="Q40" s="43">
        <f t="shared" si="16"/>
        <v>35</v>
      </c>
      <c r="R40" s="31">
        <f t="shared" si="10"/>
        <v>15</v>
      </c>
      <c r="S40" s="31">
        <f t="shared" si="11"/>
        <v>50</v>
      </c>
      <c r="T40" s="31">
        <f>H40</f>
        <v>2</v>
      </c>
      <c r="U40" s="42"/>
      <c r="V40" s="33">
        <v>10</v>
      </c>
      <c r="W40" s="28"/>
      <c r="X40" s="28"/>
      <c r="Y40" s="28"/>
      <c r="Z40" s="28"/>
      <c r="AA40" s="28"/>
      <c r="AB40" s="28"/>
      <c r="AC40" s="43">
        <f t="shared" si="12"/>
        <v>40</v>
      </c>
      <c r="AD40" s="31">
        <f t="shared" si="13"/>
        <v>10</v>
      </c>
      <c r="AE40" s="31">
        <f t="shared" si="14"/>
        <v>50</v>
      </c>
    </row>
    <row r="41" spans="1:31" ht="34.5" customHeight="1" x14ac:dyDescent="0.3">
      <c r="A41" s="110"/>
      <c r="B41" s="90"/>
      <c r="C41" s="29" t="s">
        <v>82</v>
      </c>
      <c r="D41" s="29" t="s">
        <v>26</v>
      </c>
      <c r="E41" s="29" t="s">
        <v>27</v>
      </c>
      <c r="F41" s="146" t="s">
        <v>49</v>
      </c>
      <c r="G41" s="157"/>
      <c r="H41" s="150">
        <v>2</v>
      </c>
      <c r="I41" s="42"/>
      <c r="J41" s="33">
        <v>30</v>
      </c>
      <c r="K41" s="28"/>
      <c r="L41" s="28"/>
      <c r="M41" s="28"/>
      <c r="N41" s="28"/>
      <c r="O41" s="28"/>
      <c r="P41" s="28"/>
      <c r="Q41" s="43">
        <f t="shared" si="16"/>
        <v>20</v>
      </c>
      <c r="R41" s="31">
        <f t="shared" si="10"/>
        <v>30</v>
      </c>
      <c r="S41" s="31">
        <f t="shared" si="11"/>
        <v>50</v>
      </c>
      <c r="T41" s="31">
        <f>H41</f>
        <v>2</v>
      </c>
      <c r="U41" s="42"/>
      <c r="V41" s="33">
        <v>10</v>
      </c>
      <c r="W41" s="28"/>
      <c r="X41" s="28"/>
      <c r="Y41" s="28"/>
      <c r="Z41" s="28"/>
      <c r="AA41" s="28"/>
      <c r="AB41" s="28"/>
      <c r="AC41" s="43">
        <f t="shared" si="12"/>
        <v>40</v>
      </c>
      <c r="AD41" s="31">
        <f t="shared" si="13"/>
        <v>10</v>
      </c>
      <c r="AE41" s="31">
        <f t="shared" si="14"/>
        <v>50</v>
      </c>
    </row>
    <row r="42" spans="1:31" ht="31.2" customHeight="1" x14ac:dyDescent="0.3">
      <c r="A42" s="110"/>
      <c r="B42" s="90"/>
      <c r="C42" s="29" t="s">
        <v>83</v>
      </c>
      <c r="D42" s="29" t="s">
        <v>26</v>
      </c>
      <c r="E42" s="29" t="s">
        <v>27</v>
      </c>
      <c r="F42" s="146" t="s">
        <v>44</v>
      </c>
      <c r="G42" s="157"/>
      <c r="H42" s="150">
        <v>2</v>
      </c>
      <c r="I42" s="32">
        <v>15</v>
      </c>
      <c r="J42" s="28"/>
      <c r="K42" s="28"/>
      <c r="L42" s="28"/>
      <c r="M42" s="28"/>
      <c r="N42" s="28"/>
      <c r="O42" s="28"/>
      <c r="P42" s="28"/>
      <c r="Q42" s="43">
        <f t="shared" si="16"/>
        <v>35</v>
      </c>
      <c r="R42" s="31">
        <f t="shared" si="10"/>
        <v>15</v>
      </c>
      <c r="S42" s="31">
        <f t="shared" si="11"/>
        <v>50</v>
      </c>
      <c r="T42" s="31">
        <v>2</v>
      </c>
      <c r="U42" s="32">
        <v>10</v>
      </c>
      <c r="V42" s="28"/>
      <c r="W42" s="28"/>
      <c r="X42" s="28"/>
      <c r="Y42" s="28"/>
      <c r="Z42" s="28"/>
      <c r="AA42" s="28"/>
      <c r="AB42" s="28"/>
      <c r="AC42" s="43">
        <f t="shared" si="12"/>
        <v>40</v>
      </c>
      <c r="AD42" s="31">
        <f t="shared" si="13"/>
        <v>10</v>
      </c>
      <c r="AE42" s="31">
        <f t="shared" si="14"/>
        <v>50</v>
      </c>
    </row>
    <row r="43" spans="1:31" ht="45" customHeight="1" thickBot="1" x14ac:dyDescent="0.35">
      <c r="A43" s="100"/>
      <c r="B43" s="91"/>
      <c r="C43" s="36" t="s">
        <v>84</v>
      </c>
      <c r="D43" s="36" t="s">
        <v>26</v>
      </c>
      <c r="E43" s="36" t="s">
        <v>27</v>
      </c>
      <c r="F43" s="140" t="s">
        <v>49</v>
      </c>
      <c r="G43" s="158"/>
      <c r="H43" s="144">
        <v>2</v>
      </c>
      <c r="I43" s="44"/>
      <c r="J43" s="40">
        <v>15</v>
      </c>
      <c r="K43" s="35"/>
      <c r="L43" s="35"/>
      <c r="M43" s="35"/>
      <c r="N43" s="35"/>
      <c r="O43" s="35"/>
      <c r="P43" s="35"/>
      <c r="Q43" s="41">
        <f t="shared" si="16"/>
        <v>35</v>
      </c>
      <c r="R43" s="38">
        <f t="shared" si="10"/>
        <v>15</v>
      </c>
      <c r="S43" s="38">
        <f t="shared" si="11"/>
        <v>50</v>
      </c>
      <c r="T43" s="38">
        <f>H43</f>
        <v>2</v>
      </c>
      <c r="U43" s="44"/>
      <c r="V43" s="40">
        <v>10</v>
      </c>
      <c r="W43" s="35"/>
      <c r="X43" s="35"/>
      <c r="Y43" s="35"/>
      <c r="Z43" s="35"/>
      <c r="AA43" s="35"/>
      <c r="AB43" s="35"/>
      <c r="AC43" s="41">
        <f t="shared" si="12"/>
        <v>40</v>
      </c>
      <c r="AD43" s="38">
        <f t="shared" si="13"/>
        <v>10</v>
      </c>
      <c r="AE43" s="38">
        <f t="shared" si="14"/>
        <v>50</v>
      </c>
    </row>
    <row r="44" spans="1:31" ht="24.75" customHeight="1" thickBot="1" x14ac:dyDescent="0.35">
      <c r="A44" s="101" t="s">
        <v>85</v>
      </c>
      <c r="B44" s="102"/>
      <c r="C44" s="102"/>
      <c r="D44" s="102"/>
      <c r="E44" s="102"/>
      <c r="F44" s="103"/>
      <c r="G44" s="161" t="s">
        <v>85</v>
      </c>
      <c r="H44" s="20">
        <f t="shared" ref="H44:AE44" si="17">SUM(H45:H58)</f>
        <v>28</v>
      </c>
      <c r="I44" s="20">
        <f t="shared" si="17"/>
        <v>65</v>
      </c>
      <c r="J44" s="20">
        <f t="shared" si="17"/>
        <v>30</v>
      </c>
      <c r="K44" s="20">
        <f t="shared" si="17"/>
        <v>45</v>
      </c>
      <c r="L44" s="20">
        <f t="shared" si="17"/>
        <v>60</v>
      </c>
      <c r="M44" s="20">
        <f t="shared" si="17"/>
        <v>100</v>
      </c>
      <c r="N44" s="20">
        <f t="shared" si="17"/>
        <v>0</v>
      </c>
      <c r="O44" s="20">
        <f t="shared" si="17"/>
        <v>15</v>
      </c>
      <c r="P44" s="20">
        <f t="shared" si="17"/>
        <v>0</v>
      </c>
      <c r="Q44" s="20">
        <f t="shared" si="17"/>
        <v>385</v>
      </c>
      <c r="R44" s="20">
        <f t="shared" si="17"/>
        <v>315</v>
      </c>
      <c r="S44" s="20">
        <f t="shared" si="17"/>
        <v>700</v>
      </c>
      <c r="T44" s="20">
        <f t="shared" si="17"/>
        <v>28</v>
      </c>
      <c r="U44" s="20">
        <f t="shared" si="17"/>
        <v>30</v>
      </c>
      <c r="V44" s="20">
        <f t="shared" si="17"/>
        <v>10</v>
      </c>
      <c r="W44" s="20">
        <f t="shared" si="17"/>
        <v>25</v>
      </c>
      <c r="X44" s="20">
        <f t="shared" si="17"/>
        <v>50</v>
      </c>
      <c r="Y44" s="20">
        <f t="shared" si="17"/>
        <v>43</v>
      </c>
      <c r="Z44" s="20">
        <f t="shared" si="17"/>
        <v>0</v>
      </c>
      <c r="AA44" s="20">
        <f t="shared" si="17"/>
        <v>15</v>
      </c>
      <c r="AB44" s="20">
        <f t="shared" si="17"/>
        <v>0</v>
      </c>
      <c r="AC44" s="20">
        <f t="shared" si="17"/>
        <v>527</v>
      </c>
      <c r="AD44" s="20">
        <f t="shared" si="17"/>
        <v>173</v>
      </c>
      <c r="AE44" s="20">
        <f t="shared" si="17"/>
        <v>700</v>
      </c>
    </row>
    <row r="45" spans="1:31" ht="35.4" customHeight="1" x14ac:dyDescent="0.3">
      <c r="A45" s="99" t="s">
        <v>86</v>
      </c>
      <c r="B45" s="89" t="s">
        <v>87</v>
      </c>
      <c r="C45" s="21" t="s">
        <v>88</v>
      </c>
      <c r="D45" s="21" t="s">
        <v>26</v>
      </c>
      <c r="E45" s="21" t="s">
        <v>27</v>
      </c>
      <c r="F45" s="22" t="s">
        <v>28</v>
      </c>
      <c r="G45" s="161"/>
      <c r="H45" s="23">
        <v>1</v>
      </c>
      <c r="I45" s="24"/>
      <c r="J45" s="25"/>
      <c r="K45" s="25"/>
      <c r="L45" s="25"/>
      <c r="M45" s="26">
        <v>15</v>
      </c>
      <c r="N45" s="25"/>
      <c r="O45" s="25"/>
      <c r="P45" s="25"/>
      <c r="Q45" s="27">
        <f t="shared" ref="Q45:Q76" si="18">H45*25-R45</f>
        <v>10</v>
      </c>
      <c r="R45" s="23">
        <f t="shared" ref="R45:R76" si="19">SUM(I45:P45)</f>
        <v>15</v>
      </c>
      <c r="S45" s="23">
        <f t="shared" ref="S45:S76" si="20">SUM(I45:Q45)</f>
        <v>25</v>
      </c>
      <c r="T45" s="23">
        <f t="shared" ref="T45:T58" si="21">H45</f>
        <v>1</v>
      </c>
      <c r="U45" s="24"/>
      <c r="V45" s="25"/>
      <c r="W45" s="25"/>
      <c r="X45" s="25"/>
      <c r="Y45" s="26">
        <v>8</v>
      </c>
      <c r="Z45" s="25"/>
      <c r="AA45" s="25"/>
      <c r="AB45" s="25"/>
      <c r="AC45" s="27">
        <f t="shared" ref="AC45:AC76" si="22">T45*25-AD45</f>
        <v>17</v>
      </c>
      <c r="AD45" s="23">
        <f t="shared" ref="AD45:AD76" si="23">SUM(U45:AB45)</f>
        <v>8</v>
      </c>
      <c r="AE45" s="23">
        <f t="shared" ref="AE45:AE76" si="24">SUM(U45:AC45)</f>
        <v>25</v>
      </c>
    </row>
    <row r="46" spans="1:31" ht="39" customHeight="1" x14ac:dyDescent="0.3">
      <c r="A46" s="110"/>
      <c r="B46" s="90"/>
      <c r="C46" s="29" t="s">
        <v>89</v>
      </c>
      <c r="D46" s="29" t="s">
        <v>26</v>
      </c>
      <c r="E46" s="29" t="s">
        <v>73</v>
      </c>
      <c r="F46" s="30" t="s">
        <v>28</v>
      </c>
      <c r="G46" s="161"/>
      <c r="H46" s="31">
        <v>1</v>
      </c>
      <c r="I46" s="42"/>
      <c r="J46" s="28"/>
      <c r="K46" s="28"/>
      <c r="L46" s="28"/>
      <c r="M46" s="33">
        <v>15</v>
      </c>
      <c r="N46" s="28"/>
      <c r="O46" s="28"/>
      <c r="P46" s="28"/>
      <c r="Q46" s="43">
        <f t="shared" si="18"/>
        <v>10</v>
      </c>
      <c r="R46" s="31">
        <f t="shared" si="19"/>
        <v>15</v>
      </c>
      <c r="S46" s="31">
        <f t="shared" si="20"/>
        <v>25</v>
      </c>
      <c r="T46" s="31">
        <f t="shared" si="21"/>
        <v>1</v>
      </c>
      <c r="U46" s="42"/>
      <c r="V46" s="28"/>
      <c r="W46" s="28"/>
      <c r="X46" s="28"/>
      <c r="Y46" s="33">
        <v>10</v>
      </c>
      <c r="Z46" s="28"/>
      <c r="AA46" s="28"/>
      <c r="AB46" s="28"/>
      <c r="AC46" s="43">
        <f t="shared" si="22"/>
        <v>15</v>
      </c>
      <c r="AD46" s="31">
        <f t="shared" si="23"/>
        <v>10</v>
      </c>
      <c r="AE46" s="31">
        <f t="shared" si="24"/>
        <v>25</v>
      </c>
    </row>
    <row r="47" spans="1:31" ht="39" customHeight="1" thickBot="1" x14ac:dyDescent="0.35">
      <c r="A47" s="100"/>
      <c r="B47" s="91"/>
      <c r="C47" s="36" t="s">
        <v>90</v>
      </c>
      <c r="D47" s="36" t="s">
        <v>26</v>
      </c>
      <c r="E47" s="36" t="s">
        <v>27</v>
      </c>
      <c r="F47" s="37" t="s">
        <v>36</v>
      </c>
      <c r="G47" s="161"/>
      <c r="H47" s="38">
        <v>2</v>
      </c>
      <c r="I47" s="44"/>
      <c r="J47" s="35"/>
      <c r="K47" s="40">
        <v>15</v>
      </c>
      <c r="L47" s="35"/>
      <c r="M47" s="35"/>
      <c r="N47" s="35"/>
      <c r="O47" s="40">
        <v>15</v>
      </c>
      <c r="P47" s="35"/>
      <c r="Q47" s="41">
        <f t="shared" si="18"/>
        <v>20</v>
      </c>
      <c r="R47" s="38">
        <f t="shared" si="19"/>
        <v>30</v>
      </c>
      <c r="S47" s="38">
        <f t="shared" si="20"/>
        <v>50</v>
      </c>
      <c r="T47" s="38">
        <f t="shared" si="21"/>
        <v>2</v>
      </c>
      <c r="U47" s="44"/>
      <c r="V47" s="35"/>
      <c r="W47" s="40">
        <v>15</v>
      </c>
      <c r="X47" s="35"/>
      <c r="Y47" s="35"/>
      <c r="Z47" s="35"/>
      <c r="AA47" s="40">
        <v>15</v>
      </c>
      <c r="AB47" s="35"/>
      <c r="AC47" s="41">
        <f t="shared" si="22"/>
        <v>20</v>
      </c>
      <c r="AD47" s="38">
        <f t="shared" si="23"/>
        <v>30</v>
      </c>
      <c r="AE47" s="38">
        <f t="shared" si="24"/>
        <v>50</v>
      </c>
    </row>
    <row r="48" spans="1:31" ht="39.75" customHeight="1" x14ac:dyDescent="0.3">
      <c r="A48" s="99" t="s">
        <v>91</v>
      </c>
      <c r="B48" s="89" t="s">
        <v>92</v>
      </c>
      <c r="C48" s="21" t="s">
        <v>93</v>
      </c>
      <c r="D48" s="45" t="s">
        <v>43</v>
      </c>
      <c r="E48" s="21" t="s">
        <v>27</v>
      </c>
      <c r="F48" s="22" t="s">
        <v>44</v>
      </c>
      <c r="G48" s="161"/>
      <c r="H48" s="23">
        <v>2</v>
      </c>
      <c r="I48" s="46">
        <v>15</v>
      </c>
      <c r="J48" s="25"/>
      <c r="K48" s="25"/>
      <c r="L48" s="25"/>
      <c r="M48" s="25"/>
      <c r="N48" s="25"/>
      <c r="O48" s="25"/>
      <c r="P48" s="25"/>
      <c r="Q48" s="27">
        <f t="shared" si="18"/>
        <v>35</v>
      </c>
      <c r="R48" s="23">
        <f t="shared" si="19"/>
        <v>15</v>
      </c>
      <c r="S48" s="23">
        <f t="shared" si="20"/>
        <v>50</v>
      </c>
      <c r="T48" s="23">
        <f t="shared" si="21"/>
        <v>2</v>
      </c>
      <c r="U48" s="46">
        <v>10</v>
      </c>
      <c r="V48" s="25"/>
      <c r="W48" s="25"/>
      <c r="X48" s="25"/>
      <c r="Y48" s="25"/>
      <c r="Z48" s="25"/>
      <c r="AA48" s="25"/>
      <c r="AB48" s="25"/>
      <c r="AC48" s="27">
        <f t="shared" si="22"/>
        <v>40</v>
      </c>
      <c r="AD48" s="23">
        <f t="shared" si="23"/>
        <v>10</v>
      </c>
      <c r="AE48" s="23">
        <f t="shared" si="24"/>
        <v>50</v>
      </c>
    </row>
    <row r="49" spans="1:31" ht="41.25" customHeight="1" x14ac:dyDescent="0.3">
      <c r="A49" s="110"/>
      <c r="B49" s="90"/>
      <c r="C49" s="29" t="s">
        <v>94</v>
      </c>
      <c r="D49" s="29" t="s">
        <v>26</v>
      </c>
      <c r="E49" s="29" t="s">
        <v>27</v>
      </c>
      <c r="F49" s="30" t="s">
        <v>49</v>
      </c>
      <c r="G49" s="161"/>
      <c r="H49" s="31">
        <v>2</v>
      </c>
      <c r="I49" s="42"/>
      <c r="J49" s="28"/>
      <c r="K49" s="28"/>
      <c r="L49" s="33">
        <v>30</v>
      </c>
      <c r="M49" s="28"/>
      <c r="N49" s="28"/>
      <c r="O49" s="28"/>
      <c r="P49" s="28"/>
      <c r="Q49" s="43">
        <f t="shared" si="18"/>
        <v>20</v>
      </c>
      <c r="R49" s="31">
        <f t="shared" si="19"/>
        <v>30</v>
      </c>
      <c r="S49" s="31">
        <f t="shared" si="20"/>
        <v>50</v>
      </c>
      <c r="T49" s="31">
        <f t="shared" si="21"/>
        <v>2</v>
      </c>
      <c r="U49" s="42"/>
      <c r="V49" s="28"/>
      <c r="W49" s="28"/>
      <c r="X49" s="33">
        <v>15</v>
      </c>
      <c r="Y49" s="28"/>
      <c r="Z49" s="28"/>
      <c r="AA49" s="28"/>
      <c r="AB49" s="28"/>
      <c r="AC49" s="43">
        <f t="shared" si="22"/>
        <v>35</v>
      </c>
      <c r="AD49" s="31">
        <f t="shared" si="23"/>
        <v>15</v>
      </c>
      <c r="AE49" s="31">
        <f t="shared" si="24"/>
        <v>50</v>
      </c>
    </row>
    <row r="50" spans="1:31" ht="42" customHeight="1" thickBot="1" x14ac:dyDescent="0.35">
      <c r="A50" s="100"/>
      <c r="B50" s="91"/>
      <c r="C50" s="36" t="s">
        <v>95</v>
      </c>
      <c r="D50" s="36" t="s">
        <v>26</v>
      </c>
      <c r="E50" s="36" t="s">
        <v>27</v>
      </c>
      <c r="F50" s="37" t="s">
        <v>49</v>
      </c>
      <c r="G50" s="161"/>
      <c r="H50" s="38">
        <v>2</v>
      </c>
      <c r="I50" s="44"/>
      <c r="J50" s="35"/>
      <c r="K50" s="40">
        <v>30</v>
      </c>
      <c r="L50" s="35"/>
      <c r="M50" s="35"/>
      <c r="N50" s="35"/>
      <c r="O50" s="35"/>
      <c r="P50" s="35"/>
      <c r="Q50" s="41">
        <f t="shared" si="18"/>
        <v>20</v>
      </c>
      <c r="R50" s="38">
        <f t="shared" si="19"/>
        <v>30</v>
      </c>
      <c r="S50" s="38">
        <f t="shared" si="20"/>
        <v>50</v>
      </c>
      <c r="T50" s="38">
        <f t="shared" si="21"/>
        <v>2</v>
      </c>
      <c r="U50" s="44"/>
      <c r="V50" s="35"/>
      <c r="W50" s="40">
        <v>10</v>
      </c>
      <c r="X50" s="35"/>
      <c r="Y50" s="35"/>
      <c r="Z50" s="35"/>
      <c r="AA50" s="35"/>
      <c r="AB50" s="35"/>
      <c r="AC50" s="41">
        <f t="shared" si="22"/>
        <v>40</v>
      </c>
      <c r="AD50" s="38">
        <f t="shared" si="23"/>
        <v>10</v>
      </c>
      <c r="AE50" s="38">
        <f t="shared" si="24"/>
        <v>50</v>
      </c>
    </row>
    <row r="51" spans="1:31" ht="45" customHeight="1" x14ac:dyDescent="0.3">
      <c r="A51" s="116" t="s">
        <v>96</v>
      </c>
      <c r="B51" s="111" t="s">
        <v>97</v>
      </c>
      <c r="C51" s="58" t="s">
        <v>98</v>
      </c>
      <c r="D51" s="45" t="s">
        <v>43</v>
      </c>
      <c r="E51" s="58" t="s">
        <v>27</v>
      </c>
      <c r="F51" s="59" t="s">
        <v>99</v>
      </c>
      <c r="G51" s="161"/>
      <c r="H51" s="23">
        <v>2</v>
      </c>
      <c r="I51" s="46">
        <v>15</v>
      </c>
      <c r="J51" s="25"/>
      <c r="K51" s="25"/>
      <c r="L51" s="25"/>
      <c r="M51" s="25"/>
      <c r="N51" s="25"/>
      <c r="O51" s="25"/>
      <c r="P51" s="25"/>
      <c r="Q51" s="27">
        <f t="shared" si="18"/>
        <v>35</v>
      </c>
      <c r="R51" s="23">
        <f t="shared" si="19"/>
        <v>15</v>
      </c>
      <c r="S51" s="23">
        <f t="shared" si="20"/>
        <v>50</v>
      </c>
      <c r="T51" s="23">
        <f t="shared" si="21"/>
        <v>2</v>
      </c>
      <c r="U51" s="46">
        <v>10</v>
      </c>
      <c r="V51" s="25"/>
      <c r="W51" s="25"/>
      <c r="X51" s="25"/>
      <c r="Y51" s="25"/>
      <c r="Z51" s="25"/>
      <c r="AA51" s="25"/>
      <c r="AB51" s="25"/>
      <c r="AC51" s="27">
        <f t="shared" si="22"/>
        <v>40</v>
      </c>
      <c r="AD51" s="23">
        <f t="shared" si="23"/>
        <v>10</v>
      </c>
      <c r="AE51" s="23">
        <f t="shared" si="24"/>
        <v>50</v>
      </c>
    </row>
    <row r="52" spans="1:31" ht="46.2" customHeight="1" x14ac:dyDescent="0.3">
      <c r="A52" s="117"/>
      <c r="B52" s="112"/>
      <c r="C52" s="60" t="s">
        <v>100</v>
      </c>
      <c r="D52" s="60" t="s">
        <v>26</v>
      </c>
      <c r="E52" s="60" t="s">
        <v>27</v>
      </c>
      <c r="F52" s="61" t="s">
        <v>101</v>
      </c>
      <c r="G52" s="161"/>
      <c r="H52" s="31">
        <v>2</v>
      </c>
      <c r="I52" s="42"/>
      <c r="J52" s="33">
        <v>30</v>
      </c>
      <c r="K52" s="28"/>
      <c r="L52" s="28"/>
      <c r="M52" s="28"/>
      <c r="N52" s="28"/>
      <c r="O52" s="28"/>
      <c r="P52" s="28"/>
      <c r="Q52" s="43">
        <f t="shared" si="18"/>
        <v>20</v>
      </c>
      <c r="R52" s="31">
        <f t="shared" si="19"/>
        <v>30</v>
      </c>
      <c r="S52" s="31">
        <f t="shared" si="20"/>
        <v>50</v>
      </c>
      <c r="T52" s="31">
        <f t="shared" si="21"/>
        <v>2</v>
      </c>
      <c r="U52" s="42"/>
      <c r="V52" s="33">
        <v>10</v>
      </c>
      <c r="W52" s="28"/>
      <c r="X52" s="28"/>
      <c r="Y52" s="28"/>
      <c r="Z52" s="28"/>
      <c r="AA52" s="28"/>
      <c r="AB52" s="28"/>
      <c r="AC52" s="43">
        <f t="shared" si="22"/>
        <v>40</v>
      </c>
      <c r="AD52" s="31">
        <f t="shared" si="23"/>
        <v>10</v>
      </c>
      <c r="AE52" s="31">
        <f t="shared" si="24"/>
        <v>50</v>
      </c>
    </row>
    <row r="53" spans="1:31" ht="40.799999999999997" customHeight="1" x14ac:dyDescent="0.3">
      <c r="A53" s="117"/>
      <c r="B53" s="112"/>
      <c r="C53" s="60" t="s">
        <v>102</v>
      </c>
      <c r="D53" s="57" t="s">
        <v>43</v>
      </c>
      <c r="E53" s="60" t="s">
        <v>27</v>
      </c>
      <c r="F53" s="61" t="s">
        <v>99</v>
      </c>
      <c r="G53" s="161"/>
      <c r="H53" s="31">
        <v>2</v>
      </c>
      <c r="I53" s="32">
        <v>15</v>
      </c>
      <c r="J53" s="28"/>
      <c r="K53" s="28"/>
      <c r="L53" s="28"/>
      <c r="M53" s="28"/>
      <c r="N53" s="28"/>
      <c r="O53" s="28"/>
      <c r="P53" s="28"/>
      <c r="Q53" s="43">
        <f t="shared" si="18"/>
        <v>35</v>
      </c>
      <c r="R53" s="31">
        <f t="shared" si="19"/>
        <v>15</v>
      </c>
      <c r="S53" s="31">
        <f t="shared" si="20"/>
        <v>50</v>
      </c>
      <c r="T53" s="31">
        <f t="shared" si="21"/>
        <v>2</v>
      </c>
      <c r="U53" s="32">
        <v>10</v>
      </c>
      <c r="V53" s="28"/>
      <c r="W53" s="28"/>
      <c r="X53" s="28"/>
      <c r="Y53" s="28"/>
      <c r="Z53" s="28"/>
      <c r="AA53" s="28"/>
      <c r="AB53" s="28"/>
      <c r="AC53" s="43">
        <f t="shared" si="22"/>
        <v>40</v>
      </c>
      <c r="AD53" s="31">
        <f t="shared" si="23"/>
        <v>10</v>
      </c>
      <c r="AE53" s="31">
        <f t="shared" si="24"/>
        <v>50</v>
      </c>
    </row>
    <row r="54" spans="1:31" ht="39" customHeight="1" x14ac:dyDescent="0.3">
      <c r="A54" s="117"/>
      <c r="B54" s="112"/>
      <c r="C54" s="60" t="s">
        <v>103</v>
      </c>
      <c r="D54" s="60" t="s">
        <v>26</v>
      </c>
      <c r="E54" s="60" t="s">
        <v>73</v>
      </c>
      <c r="F54" s="61" t="s">
        <v>101</v>
      </c>
      <c r="G54" s="161"/>
      <c r="H54" s="31">
        <v>2</v>
      </c>
      <c r="I54" s="42"/>
      <c r="J54" s="28"/>
      <c r="K54" s="28"/>
      <c r="L54" s="28"/>
      <c r="M54" s="33">
        <v>20</v>
      </c>
      <c r="N54" s="28"/>
      <c r="O54" s="28"/>
      <c r="P54" s="28"/>
      <c r="Q54" s="43">
        <f t="shared" si="18"/>
        <v>30</v>
      </c>
      <c r="R54" s="31">
        <f t="shared" si="19"/>
        <v>20</v>
      </c>
      <c r="S54" s="31">
        <f t="shared" si="20"/>
        <v>50</v>
      </c>
      <c r="T54" s="31">
        <f t="shared" si="21"/>
        <v>2</v>
      </c>
      <c r="U54" s="42"/>
      <c r="V54" s="28"/>
      <c r="W54" s="28"/>
      <c r="X54" s="28"/>
      <c r="Y54" s="33">
        <v>10</v>
      </c>
      <c r="Z54" s="28"/>
      <c r="AA54" s="28"/>
      <c r="AB54" s="28"/>
      <c r="AC54" s="43">
        <f t="shared" si="22"/>
        <v>40</v>
      </c>
      <c r="AD54" s="31">
        <f t="shared" si="23"/>
        <v>10</v>
      </c>
      <c r="AE54" s="31">
        <f t="shared" si="24"/>
        <v>50</v>
      </c>
    </row>
    <row r="55" spans="1:31" ht="45.6" customHeight="1" x14ac:dyDescent="0.3">
      <c r="A55" s="117"/>
      <c r="B55" s="112"/>
      <c r="C55" s="60" t="s">
        <v>104</v>
      </c>
      <c r="D55" s="60" t="s">
        <v>26</v>
      </c>
      <c r="E55" s="60" t="s">
        <v>27</v>
      </c>
      <c r="F55" s="61" t="s">
        <v>101</v>
      </c>
      <c r="G55" s="161"/>
      <c r="H55" s="31">
        <v>2</v>
      </c>
      <c r="I55" s="32">
        <v>20</v>
      </c>
      <c r="J55" s="28"/>
      <c r="K55" s="28"/>
      <c r="L55" s="28"/>
      <c r="M55" s="28"/>
      <c r="N55" s="28"/>
      <c r="O55" s="28"/>
      <c r="P55" s="28"/>
      <c r="Q55" s="43">
        <f t="shared" si="18"/>
        <v>30</v>
      </c>
      <c r="R55" s="31">
        <f t="shared" si="19"/>
        <v>20</v>
      </c>
      <c r="S55" s="31">
        <f t="shared" si="20"/>
        <v>50</v>
      </c>
      <c r="T55" s="31">
        <f t="shared" si="21"/>
        <v>2</v>
      </c>
      <c r="U55" s="62"/>
      <c r="V55" s="28"/>
      <c r="W55" s="28"/>
      <c r="X55" s="33">
        <v>10</v>
      </c>
      <c r="Y55" s="28"/>
      <c r="Z55" s="28"/>
      <c r="AA55" s="28"/>
      <c r="AB55" s="28"/>
      <c r="AC55" s="43">
        <f t="shared" si="22"/>
        <v>40</v>
      </c>
      <c r="AD55" s="31">
        <f t="shared" si="23"/>
        <v>10</v>
      </c>
      <c r="AE55" s="31">
        <f t="shared" si="24"/>
        <v>50</v>
      </c>
    </row>
    <row r="56" spans="1:31" ht="50.4" customHeight="1" x14ac:dyDescent="0.3">
      <c r="A56" s="117"/>
      <c r="B56" s="112"/>
      <c r="C56" s="129" t="s">
        <v>105</v>
      </c>
      <c r="D56" s="60" t="s">
        <v>26</v>
      </c>
      <c r="E56" s="60" t="s">
        <v>27</v>
      </c>
      <c r="F56" s="61" t="s">
        <v>101</v>
      </c>
      <c r="G56" s="161"/>
      <c r="H56" s="31">
        <v>2</v>
      </c>
      <c r="I56" s="42"/>
      <c r="J56" s="28"/>
      <c r="K56" s="28"/>
      <c r="L56" s="28"/>
      <c r="M56" s="33">
        <v>20</v>
      </c>
      <c r="N56" s="28"/>
      <c r="O56" s="28"/>
      <c r="P56" s="28"/>
      <c r="Q56" s="43">
        <f t="shared" si="18"/>
        <v>30</v>
      </c>
      <c r="R56" s="31">
        <f t="shared" si="19"/>
        <v>20</v>
      </c>
      <c r="S56" s="31">
        <f t="shared" si="20"/>
        <v>50</v>
      </c>
      <c r="T56" s="31">
        <f t="shared" si="21"/>
        <v>2</v>
      </c>
      <c r="U56" s="42"/>
      <c r="V56" s="28"/>
      <c r="W56" s="28"/>
      <c r="X56" s="33">
        <v>10</v>
      </c>
      <c r="Y56" s="28"/>
      <c r="Z56" s="28"/>
      <c r="AA56" s="28"/>
      <c r="AB56" s="28"/>
      <c r="AC56" s="43">
        <f t="shared" si="22"/>
        <v>40</v>
      </c>
      <c r="AD56" s="31">
        <f t="shared" si="23"/>
        <v>10</v>
      </c>
      <c r="AE56" s="31">
        <f t="shared" si="24"/>
        <v>50</v>
      </c>
    </row>
    <row r="57" spans="1:31" ht="37.200000000000003" customHeight="1" x14ac:dyDescent="0.3">
      <c r="A57" s="117"/>
      <c r="B57" s="112"/>
      <c r="C57" s="129" t="s">
        <v>106</v>
      </c>
      <c r="D57" s="60" t="s">
        <v>26</v>
      </c>
      <c r="E57" s="60" t="s">
        <v>27</v>
      </c>
      <c r="F57" s="61" t="s">
        <v>101</v>
      </c>
      <c r="G57" s="161"/>
      <c r="H57" s="31">
        <v>3</v>
      </c>
      <c r="I57" s="42"/>
      <c r="J57" s="28"/>
      <c r="K57" s="28"/>
      <c r="L57" s="33">
        <v>30</v>
      </c>
      <c r="M57" s="28"/>
      <c r="N57" s="28"/>
      <c r="O57" s="28"/>
      <c r="P57" s="28"/>
      <c r="Q57" s="43">
        <f t="shared" si="18"/>
        <v>45</v>
      </c>
      <c r="R57" s="31">
        <f t="shared" si="19"/>
        <v>30</v>
      </c>
      <c r="S57" s="31">
        <f t="shared" si="20"/>
        <v>75</v>
      </c>
      <c r="T57" s="31">
        <f t="shared" si="21"/>
        <v>3</v>
      </c>
      <c r="U57" s="62"/>
      <c r="V57" s="28"/>
      <c r="W57" s="28"/>
      <c r="X57" s="33">
        <v>15</v>
      </c>
      <c r="Y57" s="28"/>
      <c r="Z57" s="28"/>
      <c r="AA57" s="28"/>
      <c r="AB57" s="28"/>
      <c r="AC57" s="43">
        <f t="shared" si="22"/>
        <v>60</v>
      </c>
      <c r="AD57" s="31">
        <f t="shared" si="23"/>
        <v>15</v>
      </c>
      <c r="AE57" s="31">
        <f t="shared" si="24"/>
        <v>75</v>
      </c>
    </row>
    <row r="58" spans="1:31" ht="37.799999999999997" customHeight="1" thickBot="1" x14ac:dyDescent="0.35">
      <c r="A58" s="118"/>
      <c r="B58" s="113"/>
      <c r="C58" s="130" t="s">
        <v>107</v>
      </c>
      <c r="D58" s="63" t="s">
        <v>26</v>
      </c>
      <c r="E58" s="63" t="s">
        <v>27</v>
      </c>
      <c r="F58" s="64" t="s">
        <v>101</v>
      </c>
      <c r="G58" s="161"/>
      <c r="H58" s="38">
        <v>3</v>
      </c>
      <c r="I58" s="44"/>
      <c r="J58" s="35"/>
      <c r="K58" s="35"/>
      <c r="L58" s="35"/>
      <c r="M58" s="40">
        <v>30</v>
      </c>
      <c r="N58" s="35"/>
      <c r="O58" s="35"/>
      <c r="P58" s="35"/>
      <c r="Q58" s="41">
        <f t="shared" si="18"/>
        <v>45</v>
      </c>
      <c r="R58" s="38">
        <f t="shared" si="19"/>
        <v>30</v>
      </c>
      <c r="S58" s="38">
        <f t="shared" si="20"/>
        <v>75</v>
      </c>
      <c r="T58" s="38">
        <f t="shared" si="21"/>
        <v>3</v>
      </c>
      <c r="U58" s="65"/>
      <c r="V58" s="35"/>
      <c r="W58" s="35"/>
      <c r="X58" s="35"/>
      <c r="Y58" s="40">
        <v>15</v>
      </c>
      <c r="Z58" s="35"/>
      <c r="AA58" s="35"/>
      <c r="AB58" s="35"/>
      <c r="AC58" s="41">
        <f t="shared" si="22"/>
        <v>60</v>
      </c>
      <c r="AD58" s="38">
        <f t="shared" si="23"/>
        <v>15</v>
      </c>
      <c r="AE58" s="38">
        <f t="shared" si="24"/>
        <v>75</v>
      </c>
    </row>
    <row r="59" spans="1:31" ht="48" customHeight="1" x14ac:dyDescent="0.3">
      <c r="A59" s="116" t="s">
        <v>108</v>
      </c>
      <c r="B59" s="111" t="s">
        <v>109</v>
      </c>
      <c r="C59" s="58" t="s">
        <v>110</v>
      </c>
      <c r="D59" s="45" t="s">
        <v>43</v>
      </c>
      <c r="E59" s="58" t="s">
        <v>27</v>
      </c>
      <c r="F59" s="59" t="s">
        <v>99</v>
      </c>
      <c r="G59" s="161"/>
      <c r="H59" s="23">
        <v>2</v>
      </c>
      <c r="I59" s="46">
        <v>20</v>
      </c>
      <c r="J59" s="25"/>
      <c r="K59" s="25"/>
      <c r="L59" s="25"/>
      <c r="M59" s="25"/>
      <c r="N59" s="25"/>
      <c r="O59" s="25"/>
      <c r="P59" s="25"/>
      <c r="Q59" s="27">
        <f t="shared" si="18"/>
        <v>30</v>
      </c>
      <c r="R59" s="23">
        <f t="shared" si="19"/>
        <v>20</v>
      </c>
      <c r="S59" s="23">
        <f t="shared" si="20"/>
        <v>50</v>
      </c>
      <c r="T59" s="23">
        <v>2</v>
      </c>
      <c r="U59" s="46">
        <v>10</v>
      </c>
      <c r="V59" s="25"/>
      <c r="W59" s="25"/>
      <c r="X59" s="25"/>
      <c r="Y59" s="25"/>
      <c r="Z59" s="25"/>
      <c r="AA59" s="25"/>
      <c r="AB59" s="25"/>
      <c r="AC59" s="27">
        <f t="shared" si="22"/>
        <v>40</v>
      </c>
      <c r="AD59" s="23">
        <f t="shared" si="23"/>
        <v>10</v>
      </c>
      <c r="AE59" s="23">
        <f t="shared" si="24"/>
        <v>50</v>
      </c>
    </row>
    <row r="60" spans="1:31" ht="40.799999999999997" customHeight="1" x14ac:dyDescent="0.3">
      <c r="A60" s="117"/>
      <c r="B60" s="112"/>
      <c r="C60" s="60" t="s">
        <v>111</v>
      </c>
      <c r="D60" s="57" t="s">
        <v>43</v>
      </c>
      <c r="E60" s="60" t="s">
        <v>27</v>
      </c>
      <c r="F60" s="61" t="s">
        <v>99</v>
      </c>
      <c r="G60" s="161"/>
      <c r="H60" s="31">
        <v>2</v>
      </c>
      <c r="I60" s="32">
        <v>20</v>
      </c>
      <c r="J60" s="28"/>
      <c r="K60" s="28"/>
      <c r="L60" s="28"/>
      <c r="M60" s="28"/>
      <c r="N60" s="28"/>
      <c r="O60" s="28"/>
      <c r="P60" s="28"/>
      <c r="Q60" s="43">
        <f t="shared" si="18"/>
        <v>30</v>
      </c>
      <c r="R60" s="31">
        <f t="shared" si="19"/>
        <v>20</v>
      </c>
      <c r="S60" s="31">
        <f t="shared" si="20"/>
        <v>50</v>
      </c>
      <c r="T60" s="31">
        <v>2</v>
      </c>
      <c r="U60" s="32">
        <v>10</v>
      </c>
      <c r="V60" s="28"/>
      <c r="W60" s="28"/>
      <c r="X60" s="28"/>
      <c r="Y60" s="28"/>
      <c r="Z60" s="28"/>
      <c r="AA60" s="28"/>
      <c r="AB60" s="28"/>
      <c r="AC60" s="43">
        <f t="shared" si="22"/>
        <v>40</v>
      </c>
      <c r="AD60" s="31">
        <f t="shared" si="23"/>
        <v>10</v>
      </c>
      <c r="AE60" s="31">
        <f t="shared" si="24"/>
        <v>50</v>
      </c>
    </row>
    <row r="61" spans="1:31" ht="37.200000000000003" customHeight="1" x14ac:dyDescent="0.3">
      <c r="A61" s="117"/>
      <c r="B61" s="112"/>
      <c r="C61" s="60" t="s">
        <v>112</v>
      </c>
      <c r="D61" s="60" t="s">
        <v>26</v>
      </c>
      <c r="E61" s="60" t="s">
        <v>27</v>
      </c>
      <c r="F61" s="61" t="s">
        <v>101</v>
      </c>
      <c r="G61" s="161"/>
      <c r="H61" s="31">
        <v>3</v>
      </c>
      <c r="I61" s="42"/>
      <c r="J61" s="33">
        <v>30</v>
      </c>
      <c r="K61" s="28"/>
      <c r="L61" s="28"/>
      <c r="M61" s="28"/>
      <c r="N61" s="28"/>
      <c r="O61" s="28"/>
      <c r="P61" s="28"/>
      <c r="Q61" s="43">
        <f t="shared" si="18"/>
        <v>45</v>
      </c>
      <c r="R61" s="31">
        <f t="shared" si="19"/>
        <v>30</v>
      </c>
      <c r="S61" s="31">
        <f t="shared" si="20"/>
        <v>75</v>
      </c>
      <c r="T61" s="31">
        <v>3</v>
      </c>
      <c r="U61" s="42"/>
      <c r="V61" s="33">
        <v>10</v>
      </c>
      <c r="W61" s="28"/>
      <c r="X61" s="28"/>
      <c r="Y61" s="28"/>
      <c r="Z61" s="28"/>
      <c r="AA61" s="28"/>
      <c r="AB61" s="28"/>
      <c r="AC61" s="43">
        <f t="shared" si="22"/>
        <v>65</v>
      </c>
      <c r="AD61" s="31">
        <f t="shared" si="23"/>
        <v>10</v>
      </c>
      <c r="AE61" s="31">
        <f t="shared" si="24"/>
        <v>75</v>
      </c>
    </row>
    <row r="62" spans="1:31" ht="37.200000000000003" customHeight="1" x14ac:dyDescent="0.3">
      <c r="A62" s="117"/>
      <c r="B62" s="112"/>
      <c r="C62" s="60" t="s">
        <v>113</v>
      </c>
      <c r="D62" s="60" t="s">
        <v>26</v>
      </c>
      <c r="E62" s="60" t="s">
        <v>27</v>
      </c>
      <c r="F62" s="61" t="s">
        <v>101</v>
      </c>
      <c r="G62" s="161"/>
      <c r="H62" s="31">
        <v>1</v>
      </c>
      <c r="I62" s="42"/>
      <c r="J62" s="28"/>
      <c r="K62" s="28"/>
      <c r="L62" s="28"/>
      <c r="M62" s="33">
        <v>10</v>
      </c>
      <c r="N62" s="28"/>
      <c r="O62" s="28"/>
      <c r="P62" s="28"/>
      <c r="Q62" s="43">
        <f t="shared" si="18"/>
        <v>15</v>
      </c>
      <c r="R62" s="31">
        <f t="shared" si="19"/>
        <v>10</v>
      </c>
      <c r="S62" s="31">
        <f t="shared" si="20"/>
        <v>25</v>
      </c>
      <c r="T62" s="31">
        <v>1</v>
      </c>
      <c r="U62" s="42"/>
      <c r="V62" s="28"/>
      <c r="W62" s="28"/>
      <c r="X62" s="28"/>
      <c r="Y62" s="33">
        <v>10</v>
      </c>
      <c r="Z62" s="28"/>
      <c r="AA62" s="28"/>
      <c r="AB62" s="28"/>
      <c r="AC62" s="43">
        <f t="shared" si="22"/>
        <v>15</v>
      </c>
      <c r="AD62" s="31">
        <f t="shared" si="23"/>
        <v>10</v>
      </c>
      <c r="AE62" s="31">
        <f t="shared" si="24"/>
        <v>25</v>
      </c>
    </row>
    <row r="63" spans="1:31" ht="39" customHeight="1" x14ac:dyDescent="0.3">
      <c r="A63" s="117"/>
      <c r="B63" s="112"/>
      <c r="C63" s="60" t="s">
        <v>114</v>
      </c>
      <c r="D63" s="60" t="s">
        <v>26</v>
      </c>
      <c r="E63" s="60" t="s">
        <v>27</v>
      </c>
      <c r="F63" s="61" t="s">
        <v>101</v>
      </c>
      <c r="G63" s="161"/>
      <c r="H63" s="31">
        <v>2</v>
      </c>
      <c r="I63" s="42"/>
      <c r="J63" s="33">
        <v>20</v>
      </c>
      <c r="K63" s="28"/>
      <c r="L63" s="28"/>
      <c r="M63" s="28"/>
      <c r="N63" s="28"/>
      <c r="O63" s="28"/>
      <c r="P63" s="28"/>
      <c r="Q63" s="43">
        <f t="shared" si="18"/>
        <v>30</v>
      </c>
      <c r="R63" s="31">
        <f t="shared" si="19"/>
        <v>20</v>
      </c>
      <c r="S63" s="31">
        <f t="shared" si="20"/>
        <v>50</v>
      </c>
      <c r="T63" s="31">
        <v>2</v>
      </c>
      <c r="U63" s="62"/>
      <c r="V63" s="33">
        <v>10</v>
      </c>
      <c r="W63" s="28"/>
      <c r="X63" s="28"/>
      <c r="Y63" s="28"/>
      <c r="Z63" s="28"/>
      <c r="AA63" s="28"/>
      <c r="AB63" s="28"/>
      <c r="AC63" s="43">
        <f t="shared" si="22"/>
        <v>40</v>
      </c>
      <c r="AD63" s="31">
        <f t="shared" si="23"/>
        <v>10</v>
      </c>
      <c r="AE63" s="31">
        <f t="shared" si="24"/>
        <v>50</v>
      </c>
    </row>
    <row r="64" spans="1:31" ht="40.799999999999997" customHeight="1" x14ac:dyDescent="0.3">
      <c r="A64" s="117"/>
      <c r="B64" s="112"/>
      <c r="C64" s="60" t="s">
        <v>115</v>
      </c>
      <c r="D64" s="60" t="s">
        <v>26</v>
      </c>
      <c r="E64" s="60" t="s">
        <v>27</v>
      </c>
      <c r="F64" s="61" t="s">
        <v>99</v>
      </c>
      <c r="G64" s="161"/>
      <c r="H64" s="31">
        <v>3</v>
      </c>
      <c r="I64" s="32">
        <v>30</v>
      </c>
      <c r="J64" s="28"/>
      <c r="K64" s="28"/>
      <c r="L64" s="28"/>
      <c r="M64" s="28"/>
      <c r="N64" s="28"/>
      <c r="O64" s="28"/>
      <c r="P64" s="28"/>
      <c r="Q64" s="43">
        <f t="shared" si="18"/>
        <v>45</v>
      </c>
      <c r="R64" s="31">
        <f t="shared" si="19"/>
        <v>30</v>
      </c>
      <c r="S64" s="31">
        <f t="shared" si="20"/>
        <v>75</v>
      </c>
      <c r="T64" s="31">
        <v>3</v>
      </c>
      <c r="U64" s="32">
        <v>15</v>
      </c>
      <c r="V64" s="28"/>
      <c r="W64" s="28"/>
      <c r="X64" s="28"/>
      <c r="Y64" s="28"/>
      <c r="Z64" s="28"/>
      <c r="AA64" s="28"/>
      <c r="AB64" s="28"/>
      <c r="AC64" s="43">
        <f t="shared" si="22"/>
        <v>60</v>
      </c>
      <c r="AD64" s="31">
        <f t="shared" si="23"/>
        <v>15</v>
      </c>
      <c r="AE64" s="31">
        <f t="shared" si="24"/>
        <v>75</v>
      </c>
    </row>
    <row r="65" spans="1:31" ht="40.799999999999997" customHeight="1" x14ac:dyDescent="0.3">
      <c r="A65" s="117"/>
      <c r="B65" s="112"/>
      <c r="C65" s="60" t="s">
        <v>116</v>
      </c>
      <c r="D65" s="60" t="s">
        <v>26</v>
      </c>
      <c r="E65" s="60" t="s">
        <v>27</v>
      </c>
      <c r="F65" s="61" t="s">
        <v>101</v>
      </c>
      <c r="G65" s="161"/>
      <c r="H65" s="31">
        <v>2</v>
      </c>
      <c r="I65" s="42"/>
      <c r="J65" s="33">
        <v>20</v>
      </c>
      <c r="K65" s="28"/>
      <c r="L65" s="28"/>
      <c r="M65" s="28"/>
      <c r="N65" s="28"/>
      <c r="O65" s="28"/>
      <c r="P65" s="28"/>
      <c r="Q65" s="43">
        <f t="shared" si="18"/>
        <v>30</v>
      </c>
      <c r="R65" s="31">
        <f t="shared" si="19"/>
        <v>20</v>
      </c>
      <c r="S65" s="31">
        <f t="shared" si="20"/>
        <v>50</v>
      </c>
      <c r="T65" s="31">
        <v>2</v>
      </c>
      <c r="U65" s="42"/>
      <c r="V65" s="33">
        <v>10</v>
      </c>
      <c r="W65" s="28"/>
      <c r="X65" s="28"/>
      <c r="Y65" s="28"/>
      <c r="Z65" s="28"/>
      <c r="AA65" s="28"/>
      <c r="AB65" s="28"/>
      <c r="AC65" s="43">
        <f t="shared" si="22"/>
        <v>40</v>
      </c>
      <c r="AD65" s="31">
        <f t="shared" si="23"/>
        <v>10</v>
      </c>
      <c r="AE65" s="31">
        <f t="shared" si="24"/>
        <v>50</v>
      </c>
    </row>
    <row r="66" spans="1:31" ht="40.799999999999997" customHeight="1" x14ac:dyDescent="0.3">
      <c r="A66" s="117"/>
      <c r="B66" s="112"/>
      <c r="C66" s="60" t="s">
        <v>117</v>
      </c>
      <c r="D66" s="60" t="s">
        <v>26</v>
      </c>
      <c r="E66" s="60" t="s">
        <v>27</v>
      </c>
      <c r="F66" s="61" t="s">
        <v>101</v>
      </c>
      <c r="G66" s="161"/>
      <c r="H66" s="31">
        <v>1</v>
      </c>
      <c r="I66" s="42"/>
      <c r="J66" s="28"/>
      <c r="K66" s="28"/>
      <c r="L66" s="28"/>
      <c r="M66" s="33">
        <v>10</v>
      </c>
      <c r="N66" s="28"/>
      <c r="O66" s="28"/>
      <c r="P66" s="28"/>
      <c r="Q66" s="43">
        <f t="shared" si="18"/>
        <v>15</v>
      </c>
      <c r="R66" s="31">
        <f t="shared" si="19"/>
        <v>10</v>
      </c>
      <c r="S66" s="31">
        <f t="shared" si="20"/>
        <v>25</v>
      </c>
      <c r="T66" s="31">
        <v>1</v>
      </c>
      <c r="U66" s="42"/>
      <c r="V66" s="28"/>
      <c r="W66" s="28"/>
      <c r="X66" s="28"/>
      <c r="Y66" s="33">
        <v>5</v>
      </c>
      <c r="Z66" s="28"/>
      <c r="AA66" s="28"/>
      <c r="AB66" s="28"/>
      <c r="AC66" s="43">
        <f t="shared" si="22"/>
        <v>20</v>
      </c>
      <c r="AD66" s="31">
        <f t="shared" si="23"/>
        <v>5</v>
      </c>
      <c r="AE66" s="31">
        <f t="shared" si="24"/>
        <v>25</v>
      </c>
    </row>
    <row r="67" spans="1:31" ht="40.799999999999997" customHeight="1" thickBot="1" x14ac:dyDescent="0.35">
      <c r="A67" s="118"/>
      <c r="B67" s="113"/>
      <c r="C67" s="63" t="s">
        <v>118</v>
      </c>
      <c r="D67" s="63" t="s">
        <v>26</v>
      </c>
      <c r="E67" s="63" t="s">
        <v>27</v>
      </c>
      <c r="F67" s="64" t="s">
        <v>101</v>
      </c>
      <c r="G67" s="161"/>
      <c r="H67" s="38">
        <v>2</v>
      </c>
      <c r="I67" s="44"/>
      <c r="J67" s="35"/>
      <c r="K67" s="35"/>
      <c r="L67" s="35"/>
      <c r="M67" s="40">
        <v>20</v>
      </c>
      <c r="N67" s="35"/>
      <c r="O67" s="35"/>
      <c r="P67" s="35"/>
      <c r="Q67" s="41">
        <f t="shared" si="18"/>
        <v>30</v>
      </c>
      <c r="R67" s="38">
        <f t="shared" si="19"/>
        <v>20</v>
      </c>
      <c r="S67" s="38">
        <f t="shared" si="20"/>
        <v>50</v>
      </c>
      <c r="T67" s="38">
        <v>2</v>
      </c>
      <c r="U67" s="44"/>
      <c r="V67" s="35"/>
      <c r="W67" s="35"/>
      <c r="X67" s="35"/>
      <c r="Y67" s="40">
        <v>10</v>
      </c>
      <c r="Z67" s="35"/>
      <c r="AA67" s="35"/>
      <c r="AB67" s="35"/>
      <c r="AC67" s="41">
        <f t="shared" si="22"/>
        <v>40</v>
      </c>
      <c r="AD67" s="38">
        <f t="shared" si="23"/>
        <v>10</v>
      </c>
      <c r="AE67" s="38">
        <f t="shared" si="24"/>
        <v>50</v>
      </c>
    </row>
    <row r="68" spans="1:31" ht="40.799999999999997" customHeight="1" x14ac:dyDescent="0.3">
      <c r="A68" s="132" t="s">
        <v>218</v>
      </c>
      <c r="B68" s="104" t="s">
        <v>119</v>
      </c>
      <c r="C68" s="58" t="s">
        <v>120</v>
      </c>
      <c r="D68" s="45" t="s">
        <v>43</v>
      </c>
      <c r="E68" s="58" t="s">
        <v>27</v>
      </c>
      <c r="F68" s="59" t="s">
        <v>99</v>
      </c>
      <c r="G68" s="161"/>
      <c r="H68" s="23">
        <v>2</v>
      </c>
      <c r="I68" s="46">
        <v>15</v>
      </c>
      <c r="J68" s="25"/>
      <c r="K68" s="25"/>
      <c r="L68" s="25"/>
      <c r="M68" s="25"/>
      <c r="N68" s="25"/>
      <c r="O68" s="25"/>
      <c r="P68" s="25"/>
      <c r="Q68" s="27">
        <f t="shared" si="18"/>
        <v>35</v>
      </c>
      <c r="R68" s="23">
        <f t="shared" si="19"/>
        <v>15</v>
      </c>
      <c r="S68" s="23">
        <f t="shared" si="20"/>
        <v>50</v>
      </c>
      <c r="T68" s="23">
        <v>2</v>
      </c>
      <c r="U68" s="46">
        <v>10</v>
      </c>
      <c r="V68" s="25"/>
      <c r="W68" s="25"/>
      <c r="X68" s="25"/>
      <c r="Y68" s="25"/>
      <c r="Z68" s="25"/>
      <c r="AA68" s="25"/>
      <c r="AB68" s="25"/>
      <c r="AC68" s="27">
        <f t="shared" si="22"/>
        <v>40</v>
      </c>
      <c r="AD68" s="23">
        <f t="shared" si="23"/>
        <v>10</v>
      </c>
      <c r="AE68" s="23">
        <f t="shared" si="24"/>
        <v>50</v>
      </c>
    </row>
    <row r="69" spans="1:31" ht="40.799999999999997" customHeight="1" x14ac:dyDescent="0.3">
      <c r="A69" s="123"/>
      <c r="B69" s="105"/>
      <c r="C69" s="60" t="s">
        <v>121</v>
      </c>
      <c r="D69" s="57" t="s">
        <v>43</v>
      </c>
      <c r="E69" s="60" t="s">
        <v>27</v>
      </c>
      <c r="F69" s="61" t="s">
        <v>99</v>
      </c>
      <c r="G69" s="161"/>
      <c r="H69" s="31">
        <v>2</v>
      </c>
      <c r="I69" s="32">
        <v>15</v>
      </c>
      <c r="J69" s="28"/>
      <c r="K69" s="28"/>
      <c r="L69" s="28"/>
      <c r="M69" s="28"/>
      <c r="N69" s="28"/>
      <c r="O69" s="28"/>
      <c r="P69" s="28"/>
      <c r="Q69" s="43">
        <f t="shared" si="18"/>
        <v>35</v>
      </c>
      <c r="R69" s="31">
        <f t="shared" si="19"/>
        <v>15</v>
      </c>
      <c r="S69" s="31">
        <f t="shared" si="20"/>
        <v>50</v>
      </c>
      <c r="T69" s="31">
        <v>2</v>
      </c>
      <c r="U69" s="32">
        <v>10</v>
      </c>
      <c r="V69" s="28"/>
      <c r="W69" s="28"/>
      <c r="X69" s="28"/>
      <c r="Y69" s="28"/>
      <c r="Z69" s="28"/>
      <c r="AA69" s="28"/>
      <c r="AB69" s="28"/>
      <c r="AC69" s="43">
        <f t="shared" si="22"/>
        <v>40</v>
      </c>
      <c r="AD69" s="31">
        <f t="shared" si="23"/>
        <v>10</v>
      </c>
      <c r="AE69" s="31">
        <f t="shared" si="24"/>
        <v>50</v>
      </c>
    </row>
    <row r="70" spans="1:31" ht="40.799999999999997" customHeight="1" x14ac:dyDescent="0.3">
      <c r="A70" s="123"/>
      <c r="B70" s="105"/>
      <c r="C70" s="60" t="s">
        <v>122</v>
      </c>
      <c r="D70" s="60" t="s">
        <v>26</v>
      </c>
      <c r="E70" s="60" t="s">
        <v>27</v>
      </c>
      <c r="F70" s="61" t="s">
        <v>101</v>
      </c>
      <c r="G70" s="161"/>
      <c r="H70" s="31">
        <v>2</v>
      </c>
      <c r="I70" s="42"/>
      <c r="J70" s="28"/>
      <c r="K70" s="28"/>
      <c r="L70" s="33">
        <v>30</v>
      </c>
      <c r="M70" s="28"/>
      <c r="N70" s="28"/>
      <c r="O70" s="28"/>
      <c r="P70" s="28"/>
      <c r="Q70" s="43">
        <f t="shared" si="18"/>
        <v>20</v>
      </c>
      <c r="R70" s="31">
        <f t="shared" si="19"/>
        <v>30</v>
      </c>
      <c r="S70" s="31">
        <f t="shared" si="20"/>
        <v>50</v>
      </c>
      <c r="T70" s="31">
        <v>2</v>
      </c>
      <c r="U70" s="42"/>
      <c r="V70" s="28"/>
      <c r="W70" s="28"/>
      <c r="X70" s="33">
        <v>10</v>
      </c>
      <c r="Y70" s="28"/>
      <c r="Z70" s="28"/>
      <c r="AA70" s="28"/>
      <c r="AB70" s="28"/>
      <c r="AC70" s="43">
        <f t="shared" si="22"/>
        <v>40</v>
      </c>
      <c r="AD70" s="31">
        <f t="shared" si="23"/>
        <v>10</v>
      </c>
      <c r="AE70" s="31">
        <f t="shared" si="24"/>
        <v>50</v>
      </c>
    </row>
    <row r="71" spans="1:31" ht="40.799999999999997" customHeight="1" x14ac:dyDescent="0.3">
      <c r="A71" s="123"/>
      <c r="B71" s="105"/>
      <c r="C71" s="60" t="s">
        <v>123</v>
      </c>
      <c r="D71" s="60" t="s">
        <v>26</v>
      </c>
      <c r="E71" s="60" t="s">
        <v>27</v>
      </c>
      <c r="F71" s="61" t="s">
        <v>99</v>
      </c>
      <c r="G71" s="161"/>
      <c r="H71" s="31">
        <v>2</v>
      </c>
      <c r="I71" s="32">
        <v>15</v>
      </c>
      <c r="J71" s="28"/>
      <c r="K71" s="28"/>
      <c r="L71" s="28"/>
      <c r="M71" s="28"/>
      <c r="N71" s="28"/>
      <c r="O71" s="28"/>
      <c r="P71" s="28"/>
      <c r="Q71" s="43">
        <f t="shared" si="18"/>
        <v>35</v>
      </c>
      <c r="R71" s="31">
        <f t="shared" si="19"/>
        <v>15</v>
      </c>
      <c r="S71" s="31">
        <f t="shared" si="20"/>
        <v>50</v>
      </c>
      <c r="T71" s="31">
        <v>2</v>
      </c>
      <c r="U71" s="32">
        <v>10</v>
      </c>
      <c r="V71" s="28"/>
      <c r="W71" s="28"/>
      <c r="X71" s="28"/>
      <c r="Y71" s="28"/>
      <c r="Z71" s="28"/>
      <c r="AA71" s="28"/>
      <c r="AB71" s="28"/>
      <c r="AC71" s="43">
        <f t="shared" si="22"/>
        <v>40</v>
      </c>
      <c r="AD71" s="31">
        <f t="shared" si="23"/>
        <v>10</v>
      </c>
      <c r="AE71" s="31">
        <f t="shared" si="24"/>
        <v>50</v>
      </c>
    </row>
    <row r="72" spans="1:31" ht="40.799999999999997" customHeight="1" x14ac:dyDescent="0.3">
      <c r="A72" s="123"/>
      <c r="B72" s="105"/>
      <c r="C72" s="60" t="s">
        <v>124</v>
      </c>
      <c r="D72" s="60" t="s">
        <v>26</v>
      </c>
      <c r="E72" s="60" t="s">
        <v>27</v>
      </c>
      <c r="F72" s="61" t="s">
        <v>101</v>
      </c>
      <c r="G72" s="161"/>
      <c r="H72" s="31">
        <v>2</v>
      </c>
      <c r="I72" s="42"/>
      <c r="J72" s="33">
        <v>25</v>
      </c>
      <c r="K72" s="28"/>
      <c r="L72" s="28"/>
      <c r="M72" s="28"/>
      <c r="N72" s="28"/>
      <c r="O72" s="28"/>
      <c r="P72" s="28"/>
      <c r="Q72" s="43">
        <f t="shared" si="18"/>
        <v>25</v>
      </c>
      <c r="R72" s="31">
        <f t="shared" si="19"/>
        <v>25</v>
      </c>
      <c r="S72" s="31">
        <f t="shared" si="20"/>
        <v>50</v>
      </c>
      <c r="T72" s="31">
        <v>2</v>
      </c>
      <c r="U72" s="42"/>
      <c r="V72" s="33">
        <v>10</v>
      </c>
      <c r="W72" s="28"/>
      <c r="X72" s="28"/>
      <c r="Y72" s="28"/>
      <c r="Z72" s="28"/>
      <c r="AA72" s="28"/>
      <c r="AB72" s="28"/>
      <c r="AC72" s="43">
        <f t="shared" si="22"/>
        <v>40</v>
      </c>
      <c r="AD72" s="31">
        <f t="shared" si="23"/>
        <v>10</v>
      </c>
      <c r="AE72" s="31">
        <f t="shared" si="24"/>
        <v>50</v>
      </c>
    </row>
    <row r="73" spans="1:31" ht="54.6" customHeight="1" x14ac:dyDescent="0.3">
      <c r="A73" s="123"/>
      <c r="B73" s="105"/>
      <c r="C73" s="129" t="s">
        <v>125</v>
      </c>
      <c r="D73" s="60" t="s">
        <v>26</v>
      </c>
      <c r="E73" s="60" t="s">
        <v>27</v>
      </c>
      <c r="F73" s="61" t="s">
        <v>101</v>
      </c>
      <c r="G73" s="161"/>
      <c r="H73" s="31">
        <v>2</v>
      </c>
      <c r="I73" s="42"/>
      <c r="J73" s="33">
        <v>30</v>
      </c>
      <c r="K73" s="28"/>
      <c r="L73" s="28"/>
      <c r="M73" s="28"/>
      <c r="N73" s="28"/>
      <c r="O73" s="28"/>
      <c r="P73" s="28"/>
      <c r="Q73" s="43">
        <f t="shared" si="18"/>
        <v>20</v>
      </c>
      <c r="R73" s="31">
        <f t="shared" si="19"/>
        <v>30</v>
      </c>
      <c r="S73" s="31">
        <f t="shared" si="20"/>
        <v>50</v>
      </c>
      <c r="T73" s="31">
        <v>2</v>
      </c>
      <c r="U73" s="42"/>
      <c r="V73" s="33">
        <v>10</v>
      </c>
      <c r="W73" s="28"/>
      <c r="X73" s="28"/>
      <c r="Y73" s="28"/>
      <c r="Z73" s="28"/>
      <c r="AA73" s="28"/>
      <c r="AB73" s="28"/>
      <c r="AC73" s="43">
        <f t="shared" si="22"/>
        <v>40</v>
      </c>
      <c r="AD73" s="31">
        <f t="shared" si="23"/>
        <v>10</v>
      </c>
      <c r="AE73" s="31">
        <f t="shared" si="24"/>
        <v>50</v>
      </c>
    </row>
    <row r="74" spans="1:31" ht="40.799999999999997" customHeight="1" x14ac:dyDescent="0.3">
      <c r="A74" s="123"/>
      <c r="B74" s="105"/>
      <c r="C74" s="129" t="s">
        <v>215</v>
      </c>
      <c r="D74" s="60" t="s">
        <v>26</v>
      </c>
      <c r="E74" s="60" t="s">
        <v>27</v>
      </c>
      <c r="F74" s="61" t="s">
        <v>99</v>
      </c>
      <c r="G74" s="161"/>
      <c r="H74" s="31">
        <v>2</v>
      </c>
      <c r="I74" s="32">
        <v>15</v>
      </c>
      <c r="J74" s="28"/>
      <c r="K74" s="28"/>
      <c r="L74" s="28"/>
      <c r="M74" s="28"/>
      <c r="N74" s="28"/>
      <c r="O74" s="28"/>
      <c r="P74" s="28"/>
      <c r="Q74" s="43">
        <f t="shared" si="18"/>
        <v>35</v>
      </c>
      <c r="R74" s="31">
        <f t="shared" si="19"/>
        <v>15</v>
      </c>
      <c r="S74" s="31">
        <f t="shared" si="20"/>
        <v>50</v>
      </c>
      <c r="T74" s="31">
        <v>2</v>
      </c>
      <c r="U74" s="32">
        <v>10</v>
      </c>
      <c r="V74" s="28"/>
      <c r="W74" s="28"/>
      <c r="X74" s="28"/>
      <c r="Y74" s="28"/>
      <c r="Z74" s="28"/>
      <c r="AA74" s="28"/>
      <c r="AB74" s="28"/>
      <c r="AC74" s="43">
        <f t="shared" si="22"/>
        <v>40</v>
      </c>
      <c r="AD74" s="31">
        <f t="shared" si="23"/>
        <v>10</v>
      </c>
      <c r="AE74" s="31">
        <f t="shared" si="24"/>
        <v>50</v>
      </c>
    </row>
    <row r="75" spans="1:31" ht="40.799999999999997" customHeight="1" x14ac:dyDescent="0.3">
      <c r="A75" s="123"/>
      <c r="B75" s="105"/>
      <c r="C75" s="60" t="s">
        <v>126</v>
      </c>
      <c r="D75" s="60" t="s">
        <v>26</v>
      </c>
      <c r="E75" s="60" t="s">
        <v>27</v>
      </c>
      <c r="F75" s="61" t="s">
        <v>99</v>
      </c>
      <c r="G75" s="161"/>
      <c r="H75" s="31">
        <v>2</v>
      </c>
      <c r="I75" s="32">
        <v>15</v>
      </c>
      <c r="J75" s="28"/>
      <c r="K75" s="28"/>
      <c r="L75" s="28"/>
      <c r="M75" s="28"/>
      <c r="N75" s="28"/>
      <c r="O75" s="28"/>
      <c r="P75" s="28"/>
      <c r="Q75" s="43">
        <f t="shared" si="18"/>
        <v>35</v>
      </c>
      <c r="R75" s="31">
        <f t="shared" si="19"/>
        <v>15</v>
      </c>
      <c r="S75" s="31">
        <f t="shared" si="20"/>
        <v>50</v>
      </c>
      <c r="T75" s="31">
        <v>2</v>
      </c>
      <c r="U75" s="32">
        <v>10</v>
      </c>
      <c r="V75" s="28"/>
      <c r="W75" s="28"/>
      <c r="X75" s="28"/>
      <c r="Y75" s="28"/>
      <c r="Z75" s="28"/>
      <c r="AA75" s="28"/>
      <c r="AB75" s="28"/>
      <c r="AC75" s="43">
        <f t="shared" si="22"/>
        <v>40</v>
      </c>
      <c r="AD75" s="31">
        <f t="shared" si="23"/>
        <v>10</v>
      </c>
      <c r="AE75" s="31">
        <f t="shared" si="24"/>
        <v>50</v>
      </c>
    </row>
    <row r="76" spans="1:31" ht="40.799999999999997" customHeight="1" thickBot="1" x14ac:dyDescent="0.35">
      <c r="A76" s="124"/>
      <c r="B76" s="106"/>
      <c r="C76" s="63" t="s">
        <v>127</v>
      </c>
      <c r="D76" s="63" t="s">
        <v>26</v>
      </c>
      <c r="E76" s="63" t="s">
        <v>27</v>
      </c>
      <c r="F76" s="64" t="s">
        <v>101</v>
      </c>
      <c r="G76" s="161"/>
      <c r="H76" s="38">
        <v>2</v>
      </c>
      <c r="I76" s="44"/>
      <c r="J76" s="35"/>
      <c r="K76" s="35"/>
      <c r="L76" s="35"/>
      <c r="M76" s="40">
        <v>20</v>
      </c>
      <c r="N76" s="35"/>
      <c r="O76" s="35"/>
      <c r="P76" s="35"/>
      <c r="Q76" s="41">
        <f t="shared" si="18"/>
        <v>30</v>
      </c>
      <c r="R76" s="38">
        <f t="shared" si="19"/>
        <v>20</v>
      </c>
      <c r="S76" s="38">
        <f t="shared" si="20"/>
        <v>50</v>
      </c>
      <c r="T76" s="38">
        <v>2</v>
      </c>
      <c r="U76" s="44"/>
      <c r="V76" s="35"/>
      <c r="W76" s="35"/>
      <c r="X76" s="35"/>
      <c r="Y76" s="40">
        <v>10</v>
      </c>
      <c r="Z76" s="35"/>
      <c r="AA76" s="35"/>
      <c r="AB76" s="35"/>
      <c r="AC76" s="41">
        <f t="shared" si="22"/>
        <v>40</v>
      </c>
      <c r="AD76" s="38">
        <f t="shared" si="23"/>
        <v>10</v>
      </c>
      <c r="AE76" s="38">
        <f t="shared" si="24"/>
        <v>50</v>
      </c>
    </row>
    <row r="77" spans="1:31" ht="24.75" customHeight="1" thickBot="1" x14ac:dyDescent="0.35">
      <c r="A77" s="101" t="s">
        <v>128</v>
      </c>
      <c r="B77" s="102"/>
      <c r="C77" s="102"/>
      <c r="D77" s="102"/>
      <c r="E77" s="102"/>
      <c r="F77" s="102"/>
      <c r="G77" s="156" t="s">
        <v>128</v>
      </c>
      <c r="H77" s="142">
        <f t="shared" ref="H77:AE77" si="25">SUM(H78:H94)</f>
        <v>32</v>
      </c>
      <c r="I77" s="20">
        <f t="shared" si="25"/>
        <v>69</v>
      </c>
      <c r="J77" s="20">
        <f t="shared" si="25"/>
        <v>40</v>
      </c>
      <c r="K77" s="20">
        <f t="shared" si="25"/>
        <v>15</v>
      </c>
      <c r="L77" s="20">
        <f t="shared" si="25"/>
        <v>115</v>
      </c>
      <c r="M77" s="20">
        <f t="shared" si="25"/>
        <v>65</v>
      </c>
      <c r="N77" s="20">
        <f t="shared" si="25"/>
        <v>0</v>
      </c>
      <c r="O77" s="20">
        <f t="shared" si="25"/>
        <v>29</v>
      </c>
      <c r="P77" s="20">
        <f t="shared" si="25"/>
        <v>0</v>
      </c>
      <c r="Q77" s="20">
        <f t="shared" si="25"/>
        <v>467</v>
      </c>
      <c r="R77" s="20">
        <f t="shared" si="25"/>
        <v>333</v>
      </c>
      <c r="S77" s="20">
        <f t="shared" si="25"/>
        <v>800</v>
      </c>
      <c r="T77" s="20">
        <f t="shared" si="25"/>
        <v>32</v>
      </c>
      <c r="U77" s="20">
        <f t="shared" si="25"/>
        <v>54</v>
      </c>
      <c r="V77" s="20">
        <f t="shared" si="25"/>
        <v>20</v>
      </c>
      <c r="W77" s="20">
        <f t="shared" si="25"/>
        <v>15</v>
      </c>
      <c r="X77" s="20">
        <f t="shared" si="25"/>
        <v>50</v>
      </c>
      <c r="Y77" s="20">
        <f t="shared" si="25"/>
        <v>20</v>
      </c>
      <c r="Z77" s="20">
        <f t="shared" si="25"/>
        <v>0</v>
      </c>
      <c r="AA77" s="20">
        <f t="shared" si="25"/>
        <v>29</v>
      </c>
      <c r="AB77" s="20">
        <f t="shared" si="25"/>
        <v>0</v>
      </c>
      <c r="AC77" s="20">
        <f t="shared" si="25"/>
        <v>612</v>
      </c>
      <c r="AD77" s="20">
        <f t="shared" si="25"/>
        <v>188</v>
      </c>
      <c r="AE77" s="20">
        <f t="shared" si="25"/>
        <v>800</v>
      </c>
    </row>
    <row r="78" spans="1:31" ht="36.6" customHeight="1" x14ac:dyDescent="0.3">
      <c r="A78" s="107" t="s">
        <v>129</v>
      </c>
      <c r="B78" s="92" t="s">
        <v>130</v>
      </c>
      <c r="C78" s="21" t="s">
        <v>131</v>
      </c>
      <c r="D78" s="21" t="s">
        <v>26</v>
      </c>
      <c r="E78" s="21" t="s">
        <v>27</v>
      </c>
      <c r="F78" s="139" t="s">
        <v>36</v>
      </c>
      <c r="G78" s="157"/>
      <c r="H78" s="143">
        <v>2</v>
      </c>
      <c r="I78" s="24"/>
      <c r="J78" s="25"/>
      <c r="K78" s="26">
        <v>15</v>
      </c>
      <c r="L78" s="25"/>
      <c r="M78" s="25"/>
      <c r="N78" s="25"/>
      <c r="O78" s="26">
        <v>15</v>
      </c>
      <c r="P78" s="25"/>
      <c r="Q78" s="27">
        <f t="shared" ref="Q78:Q112" si="26">H78*25-R78</f>
        <v>20</v>
      </c>
      <c r="R78" s="23">
        <f t="shared" ref="R78:R112" si="27">SUM(I78:P78)</f>
        <v>30</v>
      </c>
      <c r="S78" s="23">
        <f t="shared" ref="S78:S112" si="28">SUM(I78:Q78)</f>
        <v>50</v>
      </c>
      <c r="T78" s="23">
        <f t="shared" ref="T78:T94" si="29">H78</f>
        <v>2</v>
      </c>
      <c r="U78" s="24"/>
      <c r="V78" s="25"/>
      <c r="W78" s="26">
        <v>15</v>
      </c>
      <c r="X78" s="25"/>
      <c r="Y78" s="25"/>
      <c r="Z78" s="25"/>
      <c r="AA78" s="26">
        <v>15</v>
      </c>
      <c r="AB78" s="25"/>
      <c r="AC78" s="27">
        <f t="shared" ref="AC78:AC112" si="30">T78*25-AD78</f>
        <v>20</v>
      </c>
      <c r="AD78" s="23">
        <f t="shared" ref="AD78:AD112" si="31">SUM(U78:AB78)</f>
        <v>30</v>
      </c>
      <c r="AE78" s="23">
        <f t="shared" ref="AE78:AE94" si="32">SUM(U78:AC78)</f>
        <v>50</v>
      </c>
    </row>
    <row r="79" spans="1:31" ht="34.5" customHeight="1" x14ac:dyDescent="0.3">
      <c r="A79" s="108"/>
      <c r="B79" s="93"/>
      <c r="C79" s="29" t="s">
        <v>132</v>
      </c>
      <c r="D79" s="29" t="s">
        <v>26</v>
      </c>
      <c r="E79" s="29" t="s">
        <v>27</v>
      </c>
      <c r="F79" s="146" t="s">
        <v>31</v>
      </c>
      <c r="G79" s="157"/>
      <c r="H79" s="150">
        <v>1</v>
      </c>
      <c r="I79" s="32">
        <v>2</v>
      </c>
      <c r="J79" s="28"/>
      <c r="K79" s="28"/>
      <c r="L79" s="28"/>
      <c r="M79" s="28"/>
      <c r="N79" s="28"/>
      <c r="O79" s="33">
        <v>7</v>
      </c>
      <c r="P79" s="28"/>
      <c r="Q79" s="43">
        <f t="shared" si="26"/>
        <v>16</v>
      </c>
      <c r="R79" s="31">
        <f t="shared" si="27"/>
        <v>9</v>
      </c>
      <c r="S79" s="31">
        <f t="shared" si="28"/>
        <v>25</v>
      </c>
      <c r="T79" s="31">
        <f t="shared" si="29"/>
        <v>1</v>
      </c>
      <c r="U79" s="32">
        <v>2</v>
      </c>
      <c r="V79" s="28"/>
      <c r="W79" s="28"/>
      <c r="X79" s="28"/>
      <c r="Y79" s="28"/>
      <c r="Z79" s="28"/>
      <c r="AA79" s="33">
        <v>7</v>
      </c>
      <c r="AB79" s="28"/>
      <c r="AC79" s="43">
        <f t="shared" si="30"/>
        <v>16</v>
      </c>
      <c r="AD79" s="31">
        <f t="shared" si="31"/>
        <v>9</v>
      </c>
      <c r="AE79" s="31">
        <f t="shared" si="32"/>
        <v>25</v>
      </c>
    </row>
    <row r="80" spans="1:31" ht="37.5" customHeight="1" x14ac:dyDescent="0.3">
      <c r="A80" s="108"/>
      <c r="B80" s="93"/>
      <c r="C80" s="29" t="s">
        <v>133</v>
      </c>
      <c r="D80" s="29" t="s">
        <v>26</v>
      </c>
      <c r="E80" s="29" t="s">
        <v>27</v>
      </c>
      <c r="F80" s="146" t="s">
        <v>31</v>
      </c>
      <c r="G80" s="157"/>
      <c r="H80" s="150">
        <v>1</v>
      </c>
      <c r="I80" s="32">
        <v>2</v>
      </c>
      <c r="J80" s="28"/>
      <c r="K80" s="28"/>
      <c r="L80" s="28"/>
      <c r="M80" s="28"/>
      <c r="N80" s="28"/>
      <c r="O80" s="33">
        <v>7</v>
      </c>
      <c r="P80" s="28"/>
      <c r="Q80" s="43">
        <f t="shared" si="26"/>
        <v>16</v>
      </c>
      <c r="R80" s="31">
        <f t="shared" si="27"/>
        <v>9</v>
      </c>
      <c r="S80" s="31">
        <f t="shared" si="28"/>
        <v>25</v>
      </c>
      <c r="T80" s="31">
        <f t="shared" si="29"/>
        <v>1</v>
      </c>
      <c r="U80" s="32">
        <v>2</v>
      </c>
      <c r="V80" s="28"/>
      <c r="W80" s="28"/>
      <c r="X80" s="28"/>
      <c r="Y80" s="28"/>
      <c r="Z80" s="28"/>
      <c r="AA80" s="33">
        <v>7</v>
      </c>
      <c r="AB80" s="28"/>
      <c r="AC80" s="43">
        <f t="shared" si="30"/>
        <v>16</v>
      </c>
      <c r="AD80" s="31">
        <f t="shared" si="31"/>
        <v>9</v>
      </c>
      <c r="AE80" s="31">
        <f t="shared" si="32"/>
        <v>25</v>
      </c>
    </row>
    <row r="81" spans="1:31" ht="46.2" customHeight="1" thickBot="1" x14ac:dyDescent="0.35">
      <c r="A81" s="109"/>
      <c r="B81" s="94"/>
      <c r="C81" s="36" t="s">
        <v>134</v>
      </c>
      <c r="D81" s="36" t="s">
        <v>26</v>
      </c>
      <c r="E81" s="36" t="s">
        <v>27</v>
      </c>
      <c r="F81" s="140" t="s">
        <v>28</v>
      </c>
      <c r="G81" s="157"/>
      <c r="H81" s="144">
        <v>1</v>
      </c>
      <c r="I81" s="44"/>
      <c r="J81" s="35"/>
      <c r="K81" s="35"/>
      <c r="L81" s="35"/>
      <c r="M81" s="40">
        <v>15</v>
      </c>
      <c r="N81" s="35"/>
      <c r="O81" s="35"/>
      <c r="P81" s="35"/>
      <c r="Q81" s="41">
        <f t="shared" si="26"/>
        <v>10</v>
      </c>
      <c r="R81" s="38">
        <f t="shared" si="27"/>
        <v>15</v>
      </c>
      <c r="S81" s="38">
        <f t="shared" si="28"/>
        <v>25</v>
      </c>
      <c r="T81" s="38">
        <f t="shared" si="29"/>
        <v>1</v>
      </c>
      <c r="U81" s="44"/>
      <c r="V81" s="35"/>
      <c r="W81" s="35"/>
      <c r="X81" s="35"/>
      <c r="Y81" s="40">
        <v>10</v>
      </c>
      <c r="Z81" s="35"/>
      <c r="AA81" s="35"/>
      <c r="AB81" s="35"/>
      <c r="AC81" s="41">
        <f t="shared" si="30"/>
        <v>15</v>
      </c>
      <c r="AD81" s="38">
        <f t="shared" si="31"/>
        <v>10</v>
      </c>
      <c r="AE81" s="38">
        <f t="shared" si="32"/>
        <v>25</v>
      </c>
    </row>
    <row r="82" spans="1:31" ht="47.25" customHeight="1" x14ac:dyDescent="0.3">
      <c r="A82" s="99" t="s">
        <v>135</v>
      </c>
      <c r="B82" s="89" t="s">
        <v>136</v>
      </c>
      <c r="C82" s="21" t="s">
        <v>137</v>
      </c>
      <c r="D82" s="45" t="s">
        <v>43</v>
      </c>
      <c r="E82" s="21" t="s">
        <v>27</v>
      </c>
      <c r="F82" s="139" t="s">
        <v>44</v>
      </c>
      <c r="G82" s="157"/>
      <c r="H82" s="143">
        <v>2</v>
      </c>
      <c r="I82" s="46">
        <v>15</v>
      </c>
      <c r="J82" s="25"/>
      <c r="K82" s="25"/>
      <c r="L82" s="25"/>
      <c r="M82" s="25"/>
      <c r="N82" s="25"/>
      <c r="O82" s="25"/>
      <c r="P82" s="25"/>
      <c r="Q82" s="27">
        <f t="shared" si="26"/>
        <v>35</v>
      </c>
      <c r="R82" s="23">
        <f t="shared" si="27"/>
        <v>15</v>
      </c>
      <c r="S82" s="23">
        <f t="shared" si="28"/>
        <v>50</v>
      </c>
      <c r="T82" s="23">
        <f t="shared" si="29"/>
        <v>2</v>
      </c>
      <c r="U82" s="46">
        <v>10</v>
      </c>
      <c r="V82" s="25"/>
      <c r="W82" s="25"/>
      <c r="X82" s="25"/>
      <c r="Y82" s="25"/>
      <c r="Z82" s="25"/>
      <c r="AA82" s="25"/>
      <c r="AB82" s="25"/>
      <c r="AC82" s="27">
        <f t="shared" si="30"/>
        <v>40</v>
      </c>
      <c r="AD82" s="23">
        <f t="shared" si="31"/>
        <v>10</v>
      </c>
      <c r="AE82" s="23">
        <f t="shared" si="32"/>
        <v>50</v>
      </c>
    </row>
    <row r="83" spans="1:31" ht="54" customHeight="1" thickBot="1" x14ac:dyDescent="0.35">
      <c r="A83" s="100"/>
      <c r="B83" s="91"/>
      <c r="C83" s="36" t="s">
        <v>138</v>
      </c>
      <c r="D83" s="36" t="s">
        <v>26</v>
      </c>
      <c r="E83" s="36" t="s">
        <v>27</v>
      </c>
      <c r="F83" s="140" t="s">
        <v>49</v>
      </c>
      <c r="G83" s="157"/>
      <c r="H83" s="144">
        <v>2</v>
      </c>
      <c r="I83" s="44"/>
      <c r="J83" s="35"/>
      <c r="K83" s="35"/>
      <c r="L83" s="40">
        <v>15</v>
      </c>
      <c r="M83" s="35"/>
      <c r="N83" s="35"/>
      <c r="O83" s="35"/>
      <c r="P83" s="35"/>
      <c r="Q83" s="41">
        <f t="shared" si="26"/>
        <v>35</v>
      </c>
      <c r="R83" s="38">
        <f t="shared" si="27"/>
        <v>15</v>
      </c>
      <c r="S83" s="38">
        <f t="shared" si="28"/>
        <v>50</v>
      </c>
      <c r="T83" s="38">
        <f t="shared" si="29"/>
        <v>2</v>
      </c>
      <c r="U83" s="44"/>
      <c r="V83" s="35"/>
      <c r="W83" s="35"/>
      <c r="X83" s="40">
        <v>10</v>
      </c>
      <c r="Y83" s="35"/>
      <c r="Z83" s="35"/>
      <c r="AA83" s="35"/>
      <c r="AB83" s="35"/>
      <c r="AC83" s="41">
        <f t="shared" si="30"/>
        <v>40</v>
      </c>
      <c r="AD83" s="31">
        <f t="shared" si="31"/>
        <v>10</v>
      </c>
      <c r="AE83" s="38">
        <f t="shared" si="32"/>
        <v>50</v>
      </c>
    </row>
    <row r="84" spans="1:31" ht="32.25" customHeight="1" x14ac:dyDescent="0.3">
      <c r="A84" s="99" t="s">
        <v>139</v>
      </c>
      <c r="B84" s="89" t="s">
        <v>140</v>
      </c>
      <c r="C84" s="21" t="s">
        <v>141</v>
      </c>
      <c r="D84" s="21" t="s">
        <v>26</v>
      </c>
      <c r="E84" s="21" t="s">
        <v>27</v>
      </c>
      <c r="F84" s="139" t="s">
        <v>49</v>
      </c>
      <c r="G84" s="157"/>
      <c r="H84" s="143">
        <v>2</v>
      </c>
      <c r="I84" s="24"/>
      <c r="J84" s="25"/>
      <c r="K84" s="25"/>
      <c r="L84" s="25"/>
      <c r="M84" s="26">
        <v>30</v>
      </c>
      <c r="N84" s="25"/>
      <c r="O84" s="25"/>
      <c r="P84" s="25"/>
      <c r="Q84" s="27">
        <f t="shared" si="26"/>
        <v>20</v>
      </c>
      <c r="R84" s="23">
        <f t="shared" si="27"/>
        <v>30</v>
      </c>
      <c r="S84" s="23">
        <f t="shared" si="28"/>
        <v>50</v>
      </c>
      <c r="T84" s="23">
        <f t="shared" si="29"/>
        <v>2</v>
      </c>
      <c r="U84" s="24"/>
      <c r="V84" s="25"/>
      <c r="W84" s="25"/>
      <c r="X84" s="26">
        <v>10</v>
      </c>
      <c r="Y84" s="25"/>
      <c r="Z84" s="25"/>
      <c r="AA84" s="25"/>
      <c r="AB84" s="25"/>
      <c r="AC84" s="27">
        <f t="shared" si="30"/>
        <v>40</v>
      </c>
      <c r="AD84" s="31">
        <f t="shared" si="31"/>
        <v>10</v>
      </c>
      <c r="AE84" s="23">
        <f t="shared" si="32"/>
        <v>50</v>
      </c>
    </row>
    <row r="85" spans="1:31" ht="30.75" customHeight="1" thickBot="1" x14ac:dyDescent="0.35">
      <c r="A85" s="100"/>
      <c r="B85" s="91"/>
      <c r="C85" s="36" t="s">
        <v>142</v>
      </c>
      <c r="D85" s="36" t="s">
        <v>26</v>
      </c>
      <c r="E85" s="36" t="s">
        <v>27</v>
      </c>
      <c r="F85" s="140" t="s">
        <v>49</v>
      </c>
      <c r="G85" s="157"/>
      <c r="H85" s="144">
        <v>3</v>
      </c>
      <c r="I85" s="44"/>
      <c r="J85" s="35"/>
      <c r="K85" s="35"/>
      <c r="L85" s="40">
        <v>30</v>
      </c>
      <c r="M85" s="35"/>
      <c r="N85" s="35"/>
      <c r="O85" s="35"/>
      <c r="P85" s="35"/>
      <c r="Q85" s="41">
        <f t="shared" si="26"/>
        <v>45</v>
      </c>
      <c r="R85" s="38">
        <f t="shared" si="27"/>
        <v>30</v>
      </c>
      <c r="S85" s="38">
        <f t="shared" si="28"/>
        <v>75</v>
      </c>
      <c r="T85" s="38">
        <f t="shared" si="29"/>
        <v>3</v>
      </c>
      <c r="U85" s="44"/>
      <c r="V85" s="35"/>
      <c r="W85" s="35"/>
      <c r="X85" s="40">
        <v>10</v>
      </c>
      <c r="Y85" s="35"/>
      <c r="Z85" s="35"/>
      <c r="AA85" s="35"/>
      <c r="AB85" s="35"/>
      <c r="AC85" s="41">
        <f t="shared" si="30"/>
        <v>65</v>
      </c>
      <c r="AD85" s="38">
        <f t="shared" si="31"/>
        <v>10</v>
      </c>
      <c r="AE85" s="38">
        <f t="shared" si="32"/>
        <v>75</v>
      </c>
    </row>
    <row r="86" spans="1:31" ht="34.799999999999997" customHeight="1" x14ac:dyDescent="0.3">
      <c r="A86" s="116" t="s">
        <v>143</v>
      </c>
      <c r="B86" s="111" t="s">
        <v>144</v>
      </c>
      <c r="C86" s="58" t="s">
        <v>145</v>
      </c>
      <c r="D86" s="45" t="s">
        <v>43</v>
      </c>
      <c r="E86" s="58" t="s">
        <v>30</v>
      </c>
      <c r="F86" s="147" t="s">
        <v>99</v>
      </c>
      <c r="G86" s="157"/>
      <c r="H86" s="143">
        <v>2</v>
      </c>
      <c r="I86" s="46">
        <v>15</v>
      </c>
      <c r="J86" s="25"/>
      <c r="K86" s="25"/>
      <c r="L86" s="25"/>
      <c r="M86" s="25"/>
      <c r="N86" s="25"/>
      <c r="O86" s="25"/>
      <c r="P86" s="25"/>
      <c r="Q86" s="27">
        <f t="shared" si="26"/>
        <v>35</v>
      </c>
      <c r="R86" s="23">
        <f t="shared" si="27"/>
        <v>15</v>
      </c>
      <c r="S86" s="23">
        <f t="shared" si="28"/>
        <v>50</v>
      </c>
      <c r="T86" s="23">
        <f t="shared" si="29"/>
        <v>2</v>
      </c>
      <c r="U86" s="46">
        <v>10</v>
      </c>
      <c r="V86" s="25"/>
      <c r="W86" s="25"/>
      <c r="X86" s="25"/>
      <c r="Y86" s="25"/>
      <c r="Z86" s="25"/>
      <c r="AA86" s="25"/>
      <c r="AB86" s="25"/>
      <c r="AC86" s="27">
        <f t="shared" si="30"/>
        <v>40</v>
      </c>
      <c r="AD86" s="23">
        <f t="shared" si="31"/>
        <v>10</v>
      </c>
      <c r="AE86" s="23">
        <f t="shared" si="32"/>
        <v>50</v>
      </c>
    </row>
    <row r="87" spans="1:31" ht="36.6" customHeight="1" x14ac:dyDescent="0.3">
      <c r="A87" s="117"/>
      <c r="B87" s="112"/>
      <c r="C87" s="129" t="s">
        <v>146</v>
      </c>
      <c r="D87" s="60" t="s">
        <v>26</v>
      </c>
      <c r="E87" s="60" t="s">
        <v>30</v>
      </c>
      <c r="F87" s="148" t="s">
        <v>101</v>
      </c>
      <c r="G87" s="157"/>
      <c r="H87" s="150">
        <v>2</v>
      </c>
      <c r="I87" s="42"/>
      <c r="J87" s="33">
        <v>20</v>
      </c>
      <c r="K87" s="28"/>
      <c r="L87" s="28"/>
      <c r="M87" s="28"/>
      <c r="N87" s="28"/>
      <c r="O87" s="28"/>
      <c r="P87" s="28"/>
      <c r="Q87" s="43">
        <f t="shared" si="26"/>
        <v>30</v>
      </c>
      <c r="R87" s="31">
        <f t="shared" si="27"/>
        <v>20</v>
      </c>
      <c r="S87" s="31">
        <f t="shared" si="28"/>
        <v>50</v>
      </c>
      <c r="T87" s="31">
        <f t="shared" si="29"/>
        <v>2</v>
      </c>
      <c r="U87" s="42"/>
      <c r="V87" s="33">
        <v>10</v>
      </c>
      <c r="W87" s="28"/>
      <c r="X87" s="28"/>
      <c r="Y87" s="28"/>
      <c r="Z87" s="28"/>
      <c r="AA87" s="28"/>
      <c r="AB87" s="28"/>
      <c r="AC87" s="43">
        <f t="shared" si="30"/>
        <v>40</v>
      </c>
      <c r="AD87" s="31">
        <f t="shared" si="31"/>
        <v>10</v>
      </c>
      <c r="AE87" s="31">
        <f t="shared" si="32"/>
        <v>50</v>
      </c>
    </row>
    <row r="88" spans="1:31" ht="37.799999999999997" customHeight="1" x14ac:dyDescent="0.3">
      <c r="A88" s="117"/>
      <c r="B88" s="112"/>
      <c r="C88" s="129" t="s">
        <v>147</v>
      </c>
      <c r="D88" s="60" t="s">
        <v>26</v>
      </c>
      <c r="E88" s="60" t="s">
        <v>73</v>
      </c>
      <c r="F88" s="148" t="s">
        <v>101</v>
      </c>
      <c r="G88" s="157"/>
      <c r="H88" s="150">
        <v>2</v>
      </c>
      <c r="I88" s="42"/>
      <c r="J88" s="28"/>
      <c r="K88" s="28"/>
      <c r="L88" s="28"/>
      <c r="M88" s="33">
        <v>20</v>
      </c>
      <c r="N88" s="28"/>
      <c r="O88" s="28"/>
      <c r="P88" s="28"/>
      <c r="Q88" s="43">
        <f t="shared" si="26"/>
        <v>30</v>
      </c>
      <c r="R88" s="31">
        <f t="shared" si="27"/>
        <v>20</v>
      </c>
      <c r="S88" s="31">
        <f t="shared" si="28"/>
        <v>50</v>
      </c>
      <c r="T88" s="31">
        <f t="shared" si="29"/>
        <v>2</v>
      </c>
      <c r="U88" s="42"/>
      <c r="V88" s="28"/>
      <c r="W88" s="28"/>
      <c r="X88" s="28"/>
      <c r="Y88" s="33">
        <v>10</v>
      </c>
      <c r="Z88" s="28"/>
      <c r="AA88" s="28"/>
      <c r="AB88" s="28"/>
      <c r="AC88" s="43">
        <f t="shared" si="30"/>
        <v>40</v>
      </c>
      <c r="AD88" s="31">
        <f t="shared" si="31"/>
        <v>10</v>
      </c>
      <c r="AE88" s="31">
        <f t="shared" si="32"/>
        <v>50</v>
      </c>
    </row>
    <row r="89" spans="1:31" ht="33" customHeight="1" x14ac:dyDescent="0.3">
      <c r="A89" s="117"/>
      <c r="B89" s="112"/>
      <c r="C89" s="129" t="s">
        <v>148</v>
      </c>
      <c r="D89" s="60" t="s">
        <v>26</v>
      </c>
      <c r="E89" s="60" t="s">
        <v>27</v>
      </c>
      <c r="F89" s="148" t="s">
        <v>99</v>
      </c>
      <c r="G89" s="157"/>
      <c r="H89" s="150">
        <v>2</v>
      </c>
      <c r="I89" s="42"/>
      <c r="J89" s="28"/>
      <c r="K89" s="28"/>
      <c r="L89" s="33">
        <v>20</v>
      </c>
      <c r="M89" s="28"/>
      <c r="N89" s="28"/>
      <c r="O89" s="28"/>
      <c r="P89" s="28"/>
      <c r="Q89" s="43">
        <f t="shared" si="26"/>
        <v>30</v>
      </c>
      <c r="R89" s="31">
        <f t="shared" si="27"/>
        <v>20</v>
      </c>
      <c r="S89" s="31">
        <f t="shared" si="28"/>
        <v>50</v>
      </c>
      <c r="T89" s="31">
        <f t="shared" si="29"/>
        <v>2</v>
      </c>
      <c r="U89" s="32">
        <v>10</v>
      </c>
      <c r="V89" s="28"/>
      <c r="W89" s="28"/>
      <c r="X89" s="28"/>
      <c r="Y89" s="28"/>
      <c r="Z89" s="28"/>
      <c r="AA89" s="28"/>
      <c r="AB89" s="28"/>
      <c r="AC89" s="43">
        <f t="shared" si="30"/>
        <v>40</v>
      </c>
      <c r="AD89" s="31">
        <f t="shared" si="31"/>
        <v>10</v>
      </c>
      <c r="AE89" s="31">
        <f t="shared" si="32"/>
        <v>50</v>
      </c>
    </row>
    <row r="90" spans="1:31" ht="33.75" customHeight="1" x14ac:dyDescent="0.3">
      <c r="A90" s="117"/>
      <c r="B90" s="112"/>
      <c r="C90" s="129" t="s">
        <v>149</v>
      </c>
      <c r="D90" s="60" t="s">
        <v>26</v>
      </c>
      <c r="E90" s="60" t="s">
        <v>27</v>
      </c>
      <c r="F90" s="148" t="s">
        <v>101</v>
      </c>
      <c r="G90" s="157"/>
      <c r="H90" s="150">
        <v>2</v>
      </c>
      <c r="I90" s="62"/>
      <c r="J90" s="33">
        <v>20</v>
      </c>
      <c r="K90" s="28"/>
      <c r="L90" s="28"/>
      <c r="M90" s="28"/>
      <c r="N90" s="28"/>
      <c r="O90" s="28"/>
      <c r="P90" s="28"/>
      <c r="Q90" s="43">
        <f t="shared" si="26"/>
        <v>30</v>
      </c>
      <c r="R90" s="31">
        <f t="shared" si="27"/>
        <v>20</v>
      </c>
      <c r="S90" s="31">
        <f t="shared" si="28"/>
        <v>50</v>
      </c>
      <c r="T90" s="31">
        <f t="shared" si="29"/>
        <v>2</v>
      </c>
      <c r="U90" s="42"/>
      <c r="V90" s="33">
        <v>10</v>
      </c>
      <c r="W90" s="28"/>
      <c r="X90" s="28"/>
      <c r="Y90" s="28"/>
      <c r="Z90" s="28"/>
      <c r="AA90" s="28"/>
      <c r="AB90" s="28"/>
      <c r="AC90" s="43">
        <f t="shared" si="30"/>
        <v>40</v>
      </c>
      <c r="AD90" s="31">
        <f t="shared" si="31"/>
        <v>10</v>
      </c>
      <c r="AE90" s="31">
        <f t="shared" si="32"/>
        <v>50</v>
      </c>
    </row>
    <row r="91" spans="1:31" ht="36.6" customHeight="1" x14ac:dyDescent="0.3">
      <c r="A91" s="117"/>
      <c r="B91" s="112"/>
      <c r="C91" s="129" t="s">
        <v>216</v>
      </c>
      <c r="D91" s="60" t="s">
        <v>26</v>
      </c>
      <c r="E91" s="60" t="s">
        <v>27</v>
      </c>
      <c r="F91" s="148" t="s">
        <v>99</v>
      </c>
      <c r="G91" s="157"/>
      <c r="H91" s="150">
        <v>2</v>
      </c>
      <c r="I91" s="32">
        <v>20</v>
      </c>
      <c r="J91" s="28"/>
      <c r="K91" s="28"/>
      <c r="L91" s="28"/>
      <c r="M91" s="28"/>
      <c r="N91" s="28"/>
      <c r="O91" s="28"/>
      <c r="P91" s="28"/>
      <c r="Q91" s="43">
        <f t="shared" si="26"/>
        <v>30</v>
      </c>
      <c r="R91" s="31">
        <f t="shared" si="27"/>
        <v>20</v>
      </c>
      <c r="S91" s="31">
        <f t="shared" si="28"/>
        <v>50</v>
      </c>
      <c r="T91" s="31">
        <f t="shared" si="29"/>
        <v>2</v>
      </c>
      <c r="U91" s="32">
        <v>10</v>
      </c>
      <c r="V91" s="28"/>
      <c r="W91" s="28"/>
      <c r="X91" s="28"/>
      <c r="Y91" s="28"/>
      <c r="Z91" s="28"/>
      <c r="AA91" s="28"/>
      <c r="AB91" s="28"/>
      <c r="AC91" s="43">
        <f t="shared" si="30"/>
        <v>40</v>
      </c>
      <c r="AD91" s="31">
        <f t="shared" si="31"/>
        <v>10</v>
      </c>
      <c r="AE91" s="31">
        <f t="shared" si="32"/>
        <v>50</v>
      </c>
    </row>
    <row r="92" spans="1:31" ht="33.75" customHeight="1" x14ac:dyDescent="0.3">
      <c r="A92" s="117"/>
      <c r="B92" s="112"/>
      <c r="C92" s="129" t="s">
        <v>150</v>
      </c>
      <c r="D92" s="60" t="s">
        <v>26</v>
      </c>
      <c r="E92" s="60" t="s">
        <v>27</v>
      </c>
      <c r="F92" s="148" t="s">
        <v>99</v>
      </c>
      <c r="G92" s="157"/>
      <c r="H92" s="150">
        <v>1</v>
      </c>
      <c r="I92" s="42"/>
      <c r="J92" s="28"/>
      <c r="K92" s="28"/>
      <c r="L92" s="33">
        <v>20</v>
      </c>
      <c r="M92" s="28"/>
      <c r="N92" s="28"/>
      <c r="O92" s="28"/>
      <c r="P92" s="28"/>
      <c r="Q92" s="43">
        <f t="shared" si="26"/>
        <v>5</v>
      </c>
      <c r="R92" s="31">
        <f t="shared" si="27"/>
        <v>20</v>
      </c>
      <c r="S92" s="31">
        <f t="shared" si="28"/>
        <v>25</v>
      </c>
      <c r="T92" s="31">
        <f t="shared" si="29"/>
        <v>1</v>
      </c>
      <c r="U92" s="32">
        <v>10</v>
      </c>
      <c r="V92" s="28"/>
      <c r="W92" s="28"/>
      <c r="X92" s="28"/>
      <c r="Y92" s="28"/>
      <c r="Z92" s="28"/>
      <c r="AA92" s="28"/>
      <c r="AB92" s="28"/>
      <c r="AC92" s="43">
        <f t="shared" si="30"/>
        <v>15</v>
      </c>
      <c r="AD92" s="31">
        <f t="shared" si="31"/>
        <v>10</v>
      </c>
      <c r="AE92" s="31">
        <f t="shared" si="32"/>
        <v>25</v>
      </c>
    </row>
    <row r="93" spans="1:31" ht="37.799999999999997" customHeight="1" x14ac:dyDescent="0.3">
      <c r="A93" s="117"/>
      <c r="B93" s="112"/>
      <c r="C93" s="129" t="s">
        <v>151</v>
      </c>
      <c r="D93" s="57" t="s">
        <v>43</v>
      </c>
      <c r="E93" s="60" t="s">
        <v>27</v>
      </c>
      <c r="F93" s="148" t="s">
        <v>101</v>
      </c>
      <c r="G93" s="157"/>
      <c r="H93" s="150">
        <v>2</v>
      </c>
      <c r="I93" s="32">
        <v>15</v>
      </c>
      <c r="J93" s="28"/>
      <c r="K93" s="28"/>
      <c r="L93" s="28"/>
      <c r="M93" s="28"/>
      <c r="N93" s="28"/>
      <c r="O93" s="28"/>
      <c r="P93" s="28"/>
      <c r="Q93" s="43">
        <f t="shared" si="26"/>
        <v>35</v>
      </c>
      <c r="R93" s="31">
        <f t="shared" si="27"/>
        <v>15</v>
      </c>
      <c r="S93" s="31">
        <f t="shared" si="28"/>
        <v>50</v>
      </c>
      <c r="T93" s="31">
        <f t="shared" si="29"/>
        <v>2</v>
      </c>
      <c r="U93" s="42"/>
      <c r="V93" s="28"/>
      <c r="W93" s="28"/>
      <c r="X93" s="33">
        <v>10</v>
      </c>
      <c r="Y93" s="28"/>
      <c r="Z93" s="28"/>
      <c r="AA93" s="28"/>
      <c r="AB93" s="28"/>
      <c r="AC93" s="43">
        <f t="shared" si="30"/>
        <v>40</v>
      </c>
      <c r="AD93" s="31">
        <f t="shared" si="31"/>
        <v>10</v>
      </c>
      <c r="AE93" s="31">
        <f t="shared" si="32"/>
        <v>50</v>
      </c>
    </row>
    <row r="94" spans="1:31" ht="38.4" customHeight="1" thickBot="1" x14ac:dyDescent="0.35">
      <c r="A94" s="118"/>
      <c r="B94" s="113"/>
      <c r="C94" s="63" t="s">
        <v>152</v>
      </c>
      <c r="D94" s="63" t="s">
        <v>26</v>
      </c>
      <c r="E94" s="63" t="s">
        <v>27</v>
      </c>
      <c r="F94" s="149" t="s">
        <v>101</v>
      </c>
      <c r="G94" s="157"/>
      <c r="H94" s="144">
        <v>3</v>
      </c>
      <c r="I94" s="44"/>
      <c r="J94" s="35"/>
      <c r="K94" s="35"/>
      <c r="L94" s="40">
        <v>30</v>
      </c>
      <c r="M94" s="35"/>
      <c r="N94" s="35"/>
      <c r="O94" s="35"/>
      <c r="P94" s="35"/>
      <c r="Q94" s="41">
        <f t="shared" si="26"/>
        <v>45</v>
      </c>
      <c r="R94" s="38">
        <f t="shared" si="27"/>
        <v>30</v>
      </c>
      <c r="S94" s="38">
        <f t="shared" si="28"/>
        <v>75</v>
      </c>
      <c r="T94" s="38">
        <f t="shared" si="29"/>
        <v>3</v>
      </c>
      <c r="U94" s="44"/>
      <c r="V94" s="35"/>
      <c r="W94" s="35"/>
      <c r="X94" s="40">
        <v>10</v>
      </c>
      <c r="Y94" s="35"/>
      <c r="Z94" s="35"/>
      <c r="AA94" s="35"/>
      <c r="AB94" s="35"/>
      <c r="AC94" s="41">
        <f t="shared" si="30"/>
        <v>65</v>
      </c>
      <c r="AD94" s="38">
        <f t="shared" si="31"/>
        <v>10</v>
      </c>
      <c r="AE94" s="38">
        <f t="shared" si="32"/>
        <v>75</v>
      </c>
    </row>
    <row r="95" spans="1:31" ht="46.2" customHeight="1" x14ac:dyDescent="0.3">
      <c r="A95" s="122" t="s">
        <v>153</v>
      </c>
      <c r="B95" s="104" t="s">
        <v>154</v>
      </c>
      <c r="C95" s="58" t="s">
        <v>155</v>
      </c>
      <c r="D95" s="45" t="s">
        <v>43</v>
      </c>
      <c r="E95" s="58" t="s">
        <v>27</v>
      </c>
      <c r="F95" s="147" t="s">
        <v>99</v>
      </c>
      <c r="G95" s="157"/>
      <c r="H95" s="143">
        <v>2</v>
      </c>
      <c r="I95" s="46">
        <v>15</v>
      </c>
      <c r="J95" s="25"/>
      <c r="K95" s="25"/>
      <c r="L95" s="25"/>
      <c r="M95" s="25"/>
      <c r="N95" s="25"/>
      <c r="O95" s="25"/>
      <c r="P95" s="25"/>
      <c r="Q95" s="27">
        <f t="shared" si="26"/>
        <v>35</v>
      </c>
      <c r="R95" s="23">
        <f t="shared" si="27"/>
        <v>15</v>
      </c>
      <c r="S95" s="23">
        <f t="shared" si="28"/>
        <v>50</v>
      </c>
      <c r="T95" s="23">
        <v>2</v>
      </c>
      <c r="U95" s="46">
        <v>10</v>
      </c>
      <c r="V95" s="25"/>
      <c r="W95" s="25"/>
      <c r="X95" s="25"/>
      <c r="Y95" s="25"/>
      <c r="Z95" s="25"/>
      <c r="AA95" s="25"/>
      <c r="AB95" s="25"/>
      <c r="AC95" s="27">
        <f t="shared" si="30"/>
        <v>40</v>
      </c>
      <c r="AD95" s="23">
        <f t="shared" si="31"/>
        <v>10</v>
      </c>
      <c r="AE95" s="23">
        <v>25</v>
      </c>
    </row>
    <row r="96" spans="1:31" ht="45" customHeight="1" x14ac:dyDescent="0.3">
      <c r="A96" s="123"/>
      <c r="B96" s="105"/>
      <c r="C96" s="60" t="s">
        <v>156</v>
      </c>
      <c r="D96" s="60" t="s">
        <v>26</v>
      </c>
      <c r="E96" s="60" t="s">
        <v>27</v>
      </c>
      <c r="F96" s="148" t="s">
        <v>101</v>
      </c>
      <c r="G96" s="157"/>
      <c r="H96" s="150">
        <v>2</v>
      </c>
      <c r="I96" s="42"/>
      <c r="J96" s="33">
        <v>25</v>
      </c>
      <c r="K96" s="28"/>
      <c r="L96" s="28"/>
      <c r="M96" s="28"/>
      <c r="N96" s="28"/>
      <c r="O96" s="28"/>
      <c r="P96" s="28"/>
      <c r="Q96" s="43">
        <f t="shared" si="26"/>
        <v>25</v>
      </c>
      <c r="R96" s="31">
        <f t="shared" si="27"/>
        <v>25</v>
      </c>
      <c r="S96" s="31">
        <f t="shared" si="28"/>
        <v>50</v>
      </c>
      <c r="T96" s="31">
        <v>2</v>
      </c>
      <c r="U96" s="42"/>
      <c r="V96" s="33">
        <v>10</v>
      </c>
      <c r="W96" s="28"/>
      <c r="X96" s="28"/>
      <c r="Y96" s="28"/>
      <c r="Z96" s="28"/>
      <c r="AA96" s="28"/>
      <c r="AB96" s="28"/>
      <c r="AC96" s="43">
        <f t="shared" si="30"/>
        <v>40</v>
      </c>
      <c r="AD96" s="31">
        <f t="shared" si="31"/>
        <v>10</v>
      </c>
      <c r="AE96" s="31">
        <v>25</v>
      </c>
    </row>
    <row r="97" spans="1:31" ht="28.8" customHeight="1" x14ac:dyDescent="0.3">
      <c r="A97" s="123"/>
      <c r="B97" s="105"/>
      <c r="C97" s="60" t="s">
        <v>157</v>
      </c>
      <c r="D97" s="57" t="s">
        <v>43</v>
      </c>
      <c r="E97" s="60" t="s">
        <v>27</v>
      </c>
      <c r="F97" s="148" t="s">
        <v>99</v>
      </c>
      <c r="G97" s="157"/>
      <c r="H97" s="150">
        <v>2</v>
      </c>
      <c r="I97" s="32">
        <v>20</v>
      </c>
      <c r="J97" s="28"/>
      <c r="K97" s="28"/>
      <c r="L97" s="28"/>
      <c r="M97" s="28"/>
      <c r="N97" s="28"/>
      <c r="O97" s="28"/>
      <c r="P97" s="28"/>
      <c r="Q97" s="43">
        <f t="shared" si="26"/>
        <v>30</v>
      </c>
      <c r="R97" s="31">
        <f t="shared" si="27"/>
        <v>20</v>
      </c>
      <c r="S97" s="31">
        <f t="shared" si="28"/>
        <v>50</v>
      </c>
      <c r="T97" s="31">
        <v>2</v>
      </c>
      <c r="U97" s="32">
        <v>10</v>
      </c>
      <c r="V97" s="28"/>
      <c r="W97" s="28"/>
      <c r="X97" s="28"/>
      <c r="Y97" s="28"/>
      <c r="Z97" s="28"/>
      <c r="AA97" s="28"/>
      <c r="AB97" s="28"/>
      <c r="AC97" s="43">
        <f t="shared" si="30"/>
        <v>40</v>
      </c>
      <c r="AD97" s="31">
        <f t="shared" si="31"/>
        <v>10</v>
      </c>
      <c r="AE97" s="31">
        <v>100</v>
      </c>
    </row>
    <row r="98" spans="1:31" ht="34.200000000000003" customHeight="1" x14ac:dyDescent="0.3">
      <c r="A98" s="123"/>
      <c r="B98" s="105"/>
      <c r="C98" s="60" t="s">
        <v>158</v>
      </c>
      <c r="D98" s="60" t="s">
        <v>26</v>
      </c>
      <c r="E98" s="60" t="s">
        <v>27</v>
      </c>
      <c r="F98" s="148" t="s">
        <v>101</v>
      </c>
      <c r="G98" s="157"/>
      <c r="H98" s="150">
        <v>2</v>
      </c>
      <c r="I98" s="42"/>
      <c r="J98" s="33">
        <v>25</v>
      </c>
      <c r="K98" s="28"/>
      <c r="L98" s="28"/>
      <c r="M98" s="28"/>
      <c r="N98" s="28"/>
      <c r="O98" s="28"/>
      <c r="P98" s="28"/>
      <c r="Q98" s="43">
        <f t="shared" si="26"/>
        <v>25</v>
      </c>
      <c r="R98" s="31">
        <f t="shared" si="27"/>
        <v>25</v>
      </c>
      <c r="S98" s="31">
        <f t="shared" si="28"/>
        <v>50</v>
      </c>
      <c r="T98" s="31">
        <v>2</v>
      </c>
      <c r="U98" s="42"/>
      <c r="V98" s="33">
        <v>10</v>
      </c>
      <c r="W98" s="28"/>
      <c r="X98" s="28"/>
      <c r="Y98" s="28"/>
      <c r="Z98" s="28"/>
      <c r="AA98" s="28"/>
      <c r="AB98" s="28"/>
      <c r="AC98" s="43">
        <f t="shared" si="30"/>
        <v>40</v>
      </c>
      <c r="AD98" s="31">
        <f t="shared" si="31"/>
        <v>10</v>
      </c>
      <c r="AE98" s="31">
        <v>25</v>
      </c>
    </row>
    <row r="99" spans="1:31" ht="37.200000000000003" customHeight="1" x14ac:dyDescent="0.3">
      <c r="A99" s="123"/>
      <c r="B99" s="105"/>
      <c r="C99" s="60" t="s">
        <v>159</v>
      </c>
      <c r="D99" s="60" t="s">
        <v>26</v>
      </c>
      <c r="E99" s="60" t="s">
        <v>27</v>
      </c>
      <c r="F99" s="148" t="s">
        <v>99</v>
      </c>
      <c r="G99" s="157"/>
      <c r="H99" s="150">
        <v>2</v>
      </c>
      <c r="I99" s="42"/>
      <c r="J99" s="28"/>
      <c r="K99" s="28"/>
      <c r="L99" s="33">
        <v>25</v>
      </c>
      <c r="M99" s="28"/>
      <c r="N99" s="28"/>
      <c r="O99" s="28"/>
      <c r="P99" s="28"/>
      <c r="Q99" s="43">
        <f t="shared" si="26"/>
        <v>25</v>
      </c>
      <c r="R99" s="31">
        <f t="shared" si="27"/>
        <v>25</v>
      </c>
      <c r="S99" s="31">
        <f t="shared" si="28"/>
        <v>50</v>
      </c>
      <c r="T99" s="31">
        <v>2</v>
      </c>
      <c r="U99" s="32">
        <v>10</v>
      </c>
      <c r="V99" s="28"/>
      <c r="W99" s="28"/>
      <c r="X99" s="28"/>
      <c r="Y99" s="28"/>
      <c r="Z99" s="28"/>
      <c r="AA99" s="28"/>
      <c r="AB99" s="28"/>
      <c r="AC99" s="43">
        <f t="shared" si="30"/>
        <v>40</v>
      </c>
      <c r="AD99" s="31">
        <f t="shared" si="31"/>
        <v>10</v>
      </c>
      <c r="AE99" s="31">
        <v>25</v>
      </c>
    </row>
    <row r="100" spans="1:31" ht="37.799999999999997" customHeight="1" x14ac:dyDescent="0.3">
      <c r="A100" s="123"/>
      <c r="B100" s="105"/>
      <c r="C100" s="60" t="s">
        <v>160</v>
      </c>
      <c r="D100" s="60" t="s">
        <v>26</v>
      </c>
      <c r="E100" s="60" t="s">
        <v>27</v>
      </c>
      <c r="F100" s="148" t="s">
        <v>101</v>
      </c>
      <c r="G100" s="157"/>
      <c r="H100" s="150">
        <v>2</v>
      </c>
      <c r="I100" s="42"/>
      <c r="J100" s="33">
        <v>15</v>
      </c>
      <c r="K100" s="28"/>
      <c r="L100" s="28"/>
      <c r="M100" s="28"/>
      <c r="N100" s="28"/>
      <c r="O100" s="28"/>
      <c r="P100" s="28"/>
      <c r="Q100" s="43">
        <f t="shared" si="26"/>
        <v>35</v>
      </c>
      <c r="R100" s="31">
        <f t="shared" si="27"/>
        <v>15</v>
      </c>
      <c r="S100" s="31">
        <f t="shared" si="28"/>
        <v>50</v>
      </c>
      <c r="T100" s="31">
        <v>2</v>
      </c>
      <c r="U100" s="42"/>
      <c r="V100" s="33">
        <v>10</v>
      </c>
      <c r="W100" s="28"/>
      <c r="X100" s="28"/>
      <c r="Y100" s="28"/>
      <c r="Z100" s="28"/>
      <c r="AA100" s="28"/>
      <c r="AB100" s="28"/>
      <c r="AC100" s="43">
        <f t="shared" si="30"/>
        <v>40</v>
      </c>
      <c r="AD100" s="31">
        <f t="shared" si="31"/>
        <v>10</v>
      </c>
      <c r="AE100" s="31">
        <v>25</v>
      </c>
    </row>
    <row r="101" spans="1:31" ht="37.799999999999997" customHeight="1" x14ac:dyDescent="0.3">
      <c r="A101" s="123"/>
      <c r="B101" s="105"/>
      <c r="C101" s="60" t="s">
        <v>161</v>
      </c>
      <c r="D101" s="60" t="s">
        <v>26</v>
      </c>
      <c r="E101" s="60" t="s">
        <v>27</v>
      </c>
      <c r="F101" s="148" t="s">
        <v>101</v>
      </c>
      <c r="G101" s="157"/>
      <c r="H101" s="150">
        <v>2</v>
      </c>
      <c r="I101" s="62"/>
      <c r="J101" s="28"/>
      <c r="K101" s="28"/>
      <c r="L101" s="33">
        <v>20</v>
      </c>
      <c r="M101" s="28"/>
      <c r="N101" s="28"/>
      <c r="O101" s="28"/>
      <c r="P101" s="28"/>
      <c r="Q101" s="43">
        <f t="shared" si="26"/>
        <v>30</v>
      </c>
      <c r="R101" s="31">
        <f t="shared" si="27"/>
        <v>20</v>
      </c>
      <c r="S101" s="31">
        <f t="shared" si="28"/>
        <v>50</v>
      </c>
      <c r="T101" s="31">
        <v>2</v>
      </c>
      <c r="U101" s="42"/>
      <c r="V101" s="28"/>
      <c r="W101" s="28"/>
      <c r="X101" s="33">
        <v>10</v>
      </c>
      <c r="Y101" s="28"/>
      <c r="Z101" s="28"/>
      <c r="AA101" s="28"/>
      <c r="AB101" s="28"/>
      <c r="AC101" s="43">
        <f t="shared" si="30"/>
        <v>40</v>
      </c>
      <c r="AD101" s="31">
        <f t="shared" si="31"/>
        <v>10</v>
      </c>
      <c r="AE101" s="31">
        <v>50</v>
      </c>
    </row>
    <row r="102" spans="1:31" ht="37.799999999999997" customHeight="1" x14ac:dyDescent="0.3">
      <c r="A102" s="123"/>
      <c r="B102" s="105"/>
      <c r="C102" s="60" t="s">
        <v>162</v>
      </c>
      <c r="D102" s="60" t="s">
        <v>26</v>
      </c>
      <c r="E102" s="60" t="s">
        <v>27</v>
      </c>
      <c r="F102" s="148" t="s">
        <v>101</v>
      </c>
      <c r="G102" s="157"/>
      <c r="H102" s="150">
        <v>2</v>
      </c>
      <c r="I102" s="62"/>
      <c r="J102" s="28"/>
      <c r="K102" s="28"/>
      <c r="L102" s="33">
        <v>20</v>
      </c>
      <c r="M102" s="28"/>
      <c r="N102" s="28"/>
      <c r="O102" s="28"/>
      <c r="P102" s="28"/>
      <c r="Q102" s="43">
        <f t="shared" si="26"/>
        <v>30</v>
      </c>
      <c r="R102" s="31">
        <f t="shared" si="27"/>
        <v>20</v>
      </c>
      <c r="S102" s="31">
        <f t="shared" si="28"/>
        <v>50</v>
      </c>
      <c r="T102" s="31">
        <v>2</v>
      </c>
      <c r="U102" s="42"/>
      <c r="V102" s="28"/>
      <c r="W102" s="28"/>
      <c r="X102" s="33">
        <v>10</v>
      </c>
      <c r="Y102" s="28"/>
      <c r="Z102" s="28"/>
      <c r="AA102" s="28"/>
      <c r="AB102" s="28"/>
      <c r="AC102" s="43">
        <f t="shared" si="30"/>
        <v>40</v>
      </c>
      <c r="AD102" s="31">
        <f t="shared" si="31"/>
        <v>10</v>
      </c>
      <c r="AE102" s="31">
        <v>51</v>
      </c>
    </row>
    <row r="103" spans="1:31" ht="37.799999999999997" customHeight="1" thickBot="1" x14ac:dyDescent="0.35">
      <c r="A103" s="124"/>
      <c r="B103" s="106"/>
      <c r="C103" s="63" t="s">
        <v>163</v>
      </c>
      <c r="D103" s="63" t="s">
        <v>26</v>
      </c>
      <c r="E103" s="63" t="s">
        <v>27</v>
      </c>
      <c r="F103" s="149" t="s">
        <v>101</v>
      </c>
      <c r="G103" s="157"/>
      <c r="H103" s="144">
        <v>2</v>
      </c>
      <c r="I103" s="65"/>
      <c r="J103" s="35"/>
      <c r="K103" s="35"/>
      <c r="L103" s="35"/>
      <c r="M103" s="40">
        <v>15</v>
      </c>
      <c r="N103" s="35"/>
      <c r="O103" s="35"/>
      <c r="P103" s="35"/>
      <c r="Q103" s="41">
        <f t="shared" si="26"/>
        <v>35</v>
      </c>
      <c r="R103" s="38">
        <f t="shared" si="27"/>
        <v>15</v>
      </c>
      <c r="S103" s="38">
        <f t="shared" si="28"/>
        <v>50</v>
      </c>
      <c r="T103" s="38">
        <v>2</v>
      </c>
      <c r="U103" s="44"/>
      <c r="V103" s="35"/>
      <c r="W103" s="35"/>
      <c r="X103" s="35"/>
      <c r="Y103" s="40">
        <v>10</v>
      </c>
      <c r="Z103" s="35"/>
      <c r="AA103" s="35"/>
      <c r="AB103" s="35"/>
      <c r="AC103" s="41">
        <f t="shared" si="30"/>
        <v>40</v>
      </c>
      <c r="AD103" s="38">
        <f t="shared" si="31"/>
        <v>10</v>
      </c>
      <c r="AE103" s="38">
        <v>52</v>
      </c>
    </row>
    <row r="104" spans="1:31" ht="45" customHeight="1" x14ac:dyDescent="0.3">
      <c r="A104" s="131" t="s">
        <v>217</v>
      </c>
      <c r="B104" s="111" t="s">
        <v>164</v>
      </c>
      <c r="C104" s="58" t="s">
        <v>165</v>
      </c>
      <c r="D104" s="45" t="s">
        <v>43</v>
      </c>
      <c r="E104" s="58" t="s">
        <v>27</v>
      </c>
      <c r="F104" s="147" t="s">
        <v>99</v>
      </c>
      <c r="G104" s="157"/>
      <c r="H104" s="143">
        <v>2</v>
      </c>
      <c r="I104" s="46">
        <v>15</v>
      </c>
      <c r="J104" s="25"/>
      <c r="K104" s="25"/>
      <c r="L104" s="25"/>
      <c r="M104" s="25"/>
      <c r="N104" s="25"/>
      <c r="O104" s="25"/>
      <c r="P104" s="25"/>
      <c r="Q104" s="27">
        <f t="shared" si="26"/>
        <v>35</v>
      </c>
      <c r="R104" s="23">
        <f t="shared" si="27"/>
        <v>15</v>
      </c>
      <c r="S104" s="23">
        <f t="shared" si="28"/>
        <v>50</v>
      </c>
      <c r="T104" s="23">
        <v>2</v>
      </c>
      <c r="U104" s="46">
        <v>10</v>
      </c>
      <c r="V104" s="25"/>
      <c r="W104" s="25"/>
      <c r="X104" s="25"/>
      <c r="Y104" s="25"/>
      <c r="Z104" s="25"/>
      <c r="AA104" s="25"/>
      <c r="AB104" s="25"/>
      <c r="AC104" s="27">
        <f t="shared" si="30"/>
        <v>40</v>
      </c>
      <c r="AD104" s="23">
        <f t="shared" si="31"/>
        <v>10</v>
      </c>
      <c r="AE104" s="23">
        <v>52</v>
      </c>
    </row>
    <row r="105" spans="1:31" ht="43.8" customHeight="1" x14ac:dyDescent="0.3">
      <c r="A105" s="117"/>
      <c r="B105" s="112"/>
      <c r="C105" s="60" t="s">
        <v>166</v>
      </c>
      <c r="D105" s="60" t="s">
        <v>26</v>
      </c>
      <c r="E105" s="60" t="s">
        <v>27</v>
      </c>
      <c r="F105" s="148" t="s">
        <v>99</v>
      </c>
      <c r="G105" s="157"/>
      <c r="H105" s="150">
        <v>2</v>
      </c>
      <c r="I105" s="32">
        <v>15</v>
      </c>
      <c r="J105" s="28"/>
      <c r="K105" s="28"/>
      <c r="L105" s="28"/>
      <c r="M105" s="28"/>
      <c r="N105" s="28"/>
      <c r="O105" s="28"/>
      <c r="P105" s="28"/>
      <c r="Q105" s="43">
        <f t="shared" si="26"/>
        <v>35</v>
      </c>
      <c r="R105" s="31">
        <f t="shared" si="27"/>
        <v>15</v>
      </c>
      <c r="S105" s="31">
        <f t="shared" si="28"/>
        <v>50</v>
      </c>
      <c r="T105" s="31">
        <v>2</v>
      </c>
      <c r="U105" s="32">
        <v>10</v>
      </c>
      <c r="V105" s="28"/>
      <c r="W105" s="28"/>
      <c r="X105" s="28"/>
      <c r="Y105" s="28"/>
      <c r="Z105" s="28"/>
      <c r="AA105" s="28"/>
      <c r="AB105" s="28"/>
      <c r="AC105" s="43">
        <f t="shared" si="30"/>
        <v>40</v>
      </c>
      <c r="AD105" s="31">
        <f t="shared" si="31"/>
        <v>10</v>
      </c>
      <c r="AE105" s="31">
        <v>53</v>
      </c>
    </row>
    <row r="106" spans="1:31" ht="49.2" customHeight="1" x14ac:dyDescent="0.3">
      <c r="A106" s="117"/>
      <c r="B106" s="112"/>
      <c r="C106" s="60" t="s">
        <v>167</v>
      </c>
      <c r="D106" s="60" t="s">
        <v>26</v>
      </c>
      <c r="E106" s="60" t="s">
        <v>27</v>
      </c>
      <c r="F106" s="148" t="s">
        <v>101</v>
      </c>
      <c r="G106" s="157"/>
      <c r="H106" s="150">
        <v>2</v>
      </c>
      <c r="I106" s="62"/>
      <c r="J106" s="28"/>
      <c r="K106" s="28"/>
      <c r="L106" s="33">
        <v>25</v>
      </c>
      <c r="M106" s="28"/>
      <c r="N106" s="28"/>
      <c r="O106" s="28"/>
      <c r="P106" s="28"/>
      <c r="Q106" s="43">
        <f t="shared" si="26"/>
        <v>25</v>
      </c>
      <c r="R106" s="31">
        <f t="shared" si="27"/>
        <v>25</v>
      </c>
      <c r="S106" s="31">
        <f t="shared" si="28"/>
        <v>50</v>
      </c>
      <c r="T106" s="31">
        <v>2</v>
      </c>
      <c r="U106" s="42"/>
      <c r="V106" s="28"/>
      <c r="W106" s="28"/>
      <c r="X106" s="33">
        <v>10</v>
      </c>
      <c r="Y106" s="28"/>
      <c r="Z106" s="28"/>
      <c r="AA106" s="28"/>
      <c r="AB106" s="28"/>
      <c r="AC106" s="43">
        <f t="shared" si="30"/>
        <v>40</v>
      </c>
      <c r="AD106" s="31">
        <f t="shared" si="31"/>
        <v>10</v>
      </c>
      <c r="AE106" s="31">
        <v>54</v>
      </c>
    </row>
    <row r="107" spans="1:31" ht="47.4" customHeight="1" x14ac:dyDescent="0.3">
      <c r="A107" s="117"/>
      <c r="B107" s="112"/>
      <c r="C107" s="60" t="s">
        <v>168</v>
      </c>
      <c r="D107" s="57" t="s">
        <v>43</v>
      </c>
      <c r="E107" s="60" t="s">
        <v>27</v>
      </c>
      <c r="F107" s="148" t="s">
        <v>101</v>
      </c>
      <c r="G107" s="157"/>
      <c r="H107" s="150">
        <v>2</v>
      </c>
      <c r="I107" s="42"/>
      <c r="J107" s="28"/>
      <c r="K107" s="28"/>
      <c r="L107" s="28"/>
      <c r="M107" s="33">
        <v>20</v>
      </c>
      <c r="N107" s="28"/>
      <c r="O107" s="28"/>
      <c r="P107" s="28"/>
      <c r="Q107" s="43">
        <f t="shared" si="26"/>
        <v>30</v>
      </c>
      <c r="R107" s="31">
        <f t="shared" si="27"/>
        <v>20</v>
      </c>
      <c r="S107" s="31">
        <f t="shared" si="28"/>
        <v>50</v>
      </c>
      <c r="T107" s="31">
        <v>2</v>
      </c>
      <c r="U107" s="42"/>
      <c r="V107" s="28"/>
      <c r="W107" s="28"/>
      <c r="X107" s="28"/>
      <c r="Y107" s="33">
        <v>10</v>
      </c>
      <c r="Z107" s="28"/>
      <c r="AA107" s="28"/>
      <c r="AB107" s="28"/>
      <c r="AC107" s="43">
        <f t="shared" si="30"/>
        <v>40</v>
      </c>
      <c r="AD107" s="31">
        <f t="shared" si="31"/>
        <v>10</v>
      </c>
      <c r="AE107" s="31">
        <v>55</v>
      </c>
    </row>
    <row r="108" spans="1:31" ht="43.2" customHeight="1" x14ac:dyDescent="0.3">
      <c r="A108" s="117"/>
      <c r="B108" s="112"/>
      <c r="C108" s="60" t="s">
        <v>169</v>
      </c>
      <c r="D108" s="60" t="s">
        <v>26</v>
      </c>
      <c r="E108" s="60" t="s">
        <v>27</v>
      </c>
      <c r="F108" s="148" t="s">
        <v>99</v>
      </c>
      <c r="G108" s="157"/>
      <c r="H108" s="150">
        <v>2</v>
      </c>
      <c r="I108" s="32">
        <v>20</v>
      </c>
      <c r="J108" s="28"/>
      <c r="K108" s="28"/>
      <c r="L108" s="28"/>
      <c r="M108" s="28"/>
      <c r="N108" s="28"/>
      <c r="O108" s="28"/>
      <c r="P108" s="28"/>
      <c r="Q108" s="43">
        <f t="shared" si="26"/>
        <v>30</v>
      </c>
      <c r="R108" s="31">
        <f t="shared" si="27"/>
        <v>20</v>
      </c>
      <c r="S108" s="31">
        <f t="shared" si="28"/>
        <v>50</v>
      </c>
      <c r="T108" s="31">
        <v>2</v>
      </c>
      <c r="U108" s="32">
        <v>10</v>
      </c>
      <c r="V108" s="28"/>
      <c r="W108" s="28"/>
      <c r="X108" s="28"/>
      <c r="Y108" s="28"/>
      <c r="Z108" s="28"/>
      <c r="AA108" s="28"/>
      <c r="AB108" s="28"/>
      <c r="AC108" s="43">
        <f t="shared" si="30"/>
        <v>40</v>
      </c>
      <c r="AD108" s="31">
        <f t="shared" si="31"/>
        <v>10</v>
      </c>
      <c r="AE108" s="31">
        <v>56</v>
      </c>
    </row>
    <row r="109" spans="1:31" ht="33" customHeight="1" x14ac:dyDescent="0.3">
      <c r="A109" s="117"/>
      <c r="B109" s="112"/>
      <c r="C109" s="60" t="s">
        <v>170</v>
      </c>
      <c r="D109" s="60" t="s">
        <v>26</v>
      </c>
      <c r="E109" s="60" t="s">
        <v>27</v>
      </c>
      <c r="F109" s="148" t="s">
        <v>101</v>
      </c>
      <c r="G109" s="157"/>
      <c r="H109" s="150">
        <v>2</v>
      </c>
      <c r="I109" s="62"/>
      <c r="J109" s="33">
        <v>25</v>
      </c>
      <c r="K109" s="28"/>
      <c r="L109" s="28"/>
      <c r="M109" s="28"/>
      <c r="N109" s="28"/>
      <c r="O109" s="28"/>
      <c r="P109" s="28"/>
      <c r="Q109" s="43">
        <f t="shared" si="26"/>
        <v>25</v>
      </c>
      <c r="R109" s="31">
        <f t="shared" si="27"/>
        <v>25</v>
      </c>
      <c r="S109" s="31">
        <f t="shared" si="28"/>
        <v>50</v>
      </c>
      <c r="T109" s="31">
        <v>2</v>
      </c>
      <c r="U109" s="42"/>
      <c r="V109" s="33">
        <v>10</v>
      </c>
      <c r="W109" s="28"/>
      <c r="X109" s="28"/>
      <c r="Y109" s="28"/>
      <c r="Z109" s="28"/>
      <c r="AA109" s="28"/>
      <c r="AB109" s="28"/>
      <c r="AC109" s="43">
        <f t="shared" si="30"/>
        <v>40</v>
      </c>
      <c r="AD109" s="31">
        <f t="shared" si="31"/>
        <v>10</v>
      </c>
      <c r="AE109" s="31">
        <v>57</v>
      </c>
    </row>
    <row r="110" spans="1:31" ht="42.6" customHeight="1" x14ac:dyDescent="0.3">
      <c r="A110" s="117"/>
      <c r="B110" s="112"/>
      <c r="C110" s="60" t="s">
        <v>171</v>
      </c>
      <c r="D110" s="60" t="s">
        <v>26</v>
      </c>
      <c r="E110" s="60" t="s">
        <v>27</v>
      </c>
      <c r="F110" s="148" t="s">
        <v>101</v>
      </c>
      <c r="G110" s="157"/>
      <c r="H110" s="150">
        <v>2</v>
      </c>
      <c r="I110" s="42"/>
      <c r="J110" s="28"/>
      <c r="K110" s="28"/>
      <c r="L110" s="28"/>
      <c r="M110" s="33">
        <v>20</v>
      </c>
      <c r="N110" s="28"/>
      <c r="O110" s="28"/>
      <c r="P110" s="28"/>
      <c r="Q110" s="43">
        <f t="shared" si="26"/>
        <v>30</v>
      </c>
      <c r="R110" s="31">
        <f t="shared" si="27"/>
        <v>20</v>
      </c>
      <c r="S110" s="31">
        <f t="shared" si="28"/>
        <v>50</v>
      </c>
      <c r="T110" s="31">
        <v>2</v>
      </c>
      <c r="U110" s="42"/>
      <c r="V110" s="28"/>
      <c r="W110" s="28"/>
      <c r="X110" s="28"/>
      <c r="Y110" s="33">
        <v>10</v>
      </c>
      <c r="Z110" s="28"/>
      <c r="AA110" s="28"/>
      <c r="AB110" s="28"/>
      <c r="AC110" s="43">
        <f t="shared" si="30"/>
        <v>40</v>
      </c>
      <c r="AD110" s="31">
        <f t="shared" si="31"/>
        <v>10</v>
      </c>
      <c r="AE110" s="31">
        <v>58</v>
      </c>
    </row>
    <row r="111" spans="1:31" ht="37.799999999999997" customHeight="1" x14ac:dyDescent="0.3">
      <c r="A111" s="117"/>
      <c r="B111" s="112"/>
      <c r="C111" s="60" t="s">
        <v>172</v>
      </c>
      <c r="D111" s="60" t="s">
        <v>26</v>
      </c>
      <c r="E111" s="60" t="s">
        <v>27</v>
      </c>
      <c r="F111" s="148" t="s">
        <v>101</v>
      </c>
      <c r="G111" s="157"/>
      <c r="H111" s="150">
        <v>2</v>
      </c>
      <c r="I111" s="62"/>
      <c r="J111" s="28"/>
      <c r="K111" s="28"/>
      <c r="L111" s="28"/>
      <c r="M111" s="33">
        <v>20</v>
      </c>
      <c r="N111" s="28"/>
      <c r="O111" s="28"/>
      <c r="P111" s="28"/>
      <c r="Q111" s="43">
        <f t="shared" si="26"/>
        <v>30</v>
      </c>
      <c r="R111" s="31">
        <f t="shared" si="27"/>
        <v>20</v>
      </c>
      <c r="S111" s="31">
        <f t="shared" si="28"/>
        <v>50</v>
      </c>
      <c r="T111" s="31">
        <v>2</v>
      </c>
      <c r="U111" s="42"/>
      <c r="V111" s="28"/>
      <c r="W111" s="28"/>
      <c r="X111" s="28"/>
      <c r="Y111" s="33">
        <v>10</v>
      </c>
      <c r="Z111" s="28"/>
      <c r="AA111" s="28"/>
      <c r="AB111" s="28"/>
      <c r="AC111" s="43">
        <f t="shared" si="30"/>
        <v>40</v>
      </c>
      <c r="AD111" s="31">
        <f t="shared" si="31"/>
        <v>10</v>
      </c>
      <c r="AE111" s="31">
        <v>59</v>
      </c>
    </row>
    <row r="112" spans="1:31" ht="37.799999999999997" customHeight="1" thickBot="1" x14ac:dyDescent="0.35">
      <c r="A112" s="118"/>
      <c r="B112" s="113"/>
      <c r="C112" s="63" t="s">
        <v>173</v>
      </c>
      <c r="D112" s="63" t="s">
        <v>26</v>
      </c>
      <c r="E112" s="63" t="s">
        <v>27</v>
      </c>
      <c r="F112" s="149" t="s">
        <v>101</v>
      </c>
      <c r="G112" s="158"/>
      <c r="H112" s="144">
        <v>2</v>
      </c>
      <c r="I112" s="65"/>
      <c r="J112" s="35"/>
      <c r="K112" s="35"/>
      <c r="L112" s="40">
        <v>20</v>
      </c>
      <c r="M112" s="35"/>
      <c r="N112" s="35"/>
      <c r="O112" s="35"/>
      <c r="P112" s="35"/>
      <c r="Q112" s="41">
        <f t="shared" si="26"/>
        <v>30</v>
      </c>
      <c r="R112" s="38">
        <f t="shared" si="27"/>
        <v>20</v>
      </c>
      <c r="S112" s="38">
        <f t="shared" si="28"/>
        <v>50</v>
      </c>
      <c r="T112" s="38">
        <v>2</v>
      </c>
      <c r="U112" s="44"/>
      <c r="V112" s="35"/>
      <c r="W112" s="35"/>
      <c r="X112" s="40">
        <v>10</v>
      </c>
      <c r="Y112" s="35"/>
      <c r="Z112" s="35"/>
      <c r="AA112" s="35"/>
      <c r="AB112" s="35"/>
      <c r="AC112" s="41">
        <f t="shared" si="30"/>
        <v>40</v>
      </c>
      <c r="AD112" s="38">
        <f t="shared" si="31"/>
        <v>10</v>
      </c>
      <c r="AE112" s="38">
        <v>60</v>
      </c>
    </row>
    <row r="113" spans="1:31" ht="28.5" customHeight="1" thickBot="1" x14ac:dyDescent="0.35">
      <c r="A113" s="101" t="s">
        <v>174</v>
      </c>
      <c r="B113" s="102"/>
      <c r="C113" s="102"/>
      <c r="D113" s="102"/>
      <c r="E113" s="102"/>
      <c r="F113" s="103"/>
      <c r="G113" s="154" t="s">
        <v>174</v>
      </c>
      <c r="H113" s="23">
        <f t="shared" ref="H113:AE113" si="33">SUM(H114:H124)</f>
        <v>31</v>
      </c>
      <c r="I113" s="23">
        <f t="shared" si="33"/>
        <v>45</v>
      </c>
      <c r="J113" s="23">
        <f t="shared" si="33"/>
        <v>75</v>
      </c>
      <c r="K113" s="23">
        <f t="shared" si="33"/>
        <v>0</v>
      </c>
      <c r="L113" s="23">
        <f t="shared" si="33"/>
        <v>0</v>
      </c>
      <c r="M113" s="23">
        <f t="shared" si="33"/>
        <v>55</v>
      </c>
      <c r="N113" s="23">
        <f t="shared" si="33"/>
        <v>15</v>
      </c>
      <c r="O113" s="23">
        <f t="shared" si="33"/>
        <v>0</v>
      </c>
      <c r="P113" s="23">
        <f t="shared" si="33"/>
        <v>250</v>
      </c>
      <c r="Q113" s="23">
        <f t="shared" si="33"/>
        <v>335</v>
      </c>
      <c r="R113" s="23">
        <f t="shared" si="33"/>
        <v>440</v>
      </c>
      <c r="S113" s="23">
        <f t="shared" si="33"/>
        <v>775</v>
      </c>
      <c r="T113" s="23">
        <f t="shared" si="33"/>
        <v>31</v>
      </c>
      <c r="U113" s="23">
        <f t="shared" si="33"/>
        <v>30</v>
      </c>
      <c r="V113" s="23">
        <f t="shared" si="33"/>
        <v>30</v>
      </c>
      <c r="W113" s="23">
        <f t="shared" si="33"/>
        <v>0</v>
      </c>
      <c r="X113" s="23">
        <f t="shared" si="33"/>
        <v>0</v>
      </c>
      <c r="Y113" s="23">
        <f t="shared" si="33"/>
        <v>30</v>
      </c>
      <c r="Z113" s="23">
        <f t="shared" si="33"/>
        <v>15</v>
      </c>
      <c r="AA113" s="23">
        <f t="shared" si="33"/>
        <v>0</v>
      </c>
      <c r="AB113" s="23">
        <f t="shared" si="33"/>
        <v>250</v>
      </c>
      <c r="AC113" s="23">
        <f t="shared" si="33"/>
        <v>420</v>
      </c>
      <c r="AD113" s="23">
        <f t="shared" si="33"/>
        <v>355</v>
      </c>
      <c r="AE113" s="23">
        <f t="shared" si="33"/>
        <v>775</v>
      </c>
    </row>
    <row r="114" spans="1:31" ht="39" customHeight="1" x14ac:dyDescent="0.3">
      <c r="A114" s="99" t="s">
        <v>175</v>
      </c>
      <c r="B114" s="89" t="s">
        <v>176</v>
      </c>
      <c r="C114" s="21" t="s">
        <v>177</v>
      </c>
      <c r="D114" s="21" t="s">
        <v>26</v>
      </c>
      <c r="E114" s="21" t="s">
        <v>73</v>
      </c>
      <c r="F114" s="22" t="s">
        <v>28</v>
      </c>
      <c r="G114" s="155"/>
      <c r="H114" s="31">
        <v>1</v>
      </c>
      <c r="I114" s="42"/>
      <c r="J114" s="28"/>
      <c r="K114" s="28"/>
      <c r="L114" s="28"/>
      <c r="M114" s="33">
        <v>10</v>
      </c>
      <c r="N114" s="28"/>
      <c r="O114" s="28"/>
      <c r="P114" s="28"/>
      <c r="Q114" s="43">
        <f t="shared" ref="Q114:Q124" si="34">H114*25-R114</f>
        <v>15</v>
      </c>
      <c r="R114" s="31">
        <f t="shared" ref="R114:R124" si="35">SUM(I114:P114)</f>
        <v>10</v>
      </c>
      <c r="S114" s="31">
        <f t="shared" ref="S114:S124" si="36">SUM(I114:Q114)</f>
        <v>25</v>
      </c>
      <c r="T114" s="31">
        <v>1</v>
      </c>
      <c r="U114" s="42"/>
      <c r="V114" s="28"/>
      <c r="W114" s="28"/>
      <c r="X114" s="28"/>
      <c r="Y114" s="33">
        <v>10</v>
      </c>
      <c r="Z114" s="28"/>
      <c r="AA114" s="28"/>
      <c r="AB114" s="28"/>
      <c r="AC114" s="43">
        <f t="shared" ref="AC114:AC124" si="37">T114*25-AD114</f>
        <v>15</v>
      </c>
      <c r="AD114" s="31">
        <f t="shared" ref="AD114:AD124" si="38">SUM(U114:AB114)</f>
        <v>10</v>
      </c>
      <c r="AE114" s="31">
        <f t="shared" ref="AE114:AE124" si="39">SUM(U114:AC114)</f>
        <v>25</v>
      </c>
    </row>
    <row r="115" spans="1:31" ht="39" customHeight="1" x14ac:dyDescent="0.3">
      <c r="A115" s="110"/>
      <c r="B115" s="90"/>
      <c r="C115" s="29" t="s">
        <v>178</v>
      </c>
      <c r="D115" s="29" t="s">
        <v>26</v>
      </c>
      <c r="E115" s="29" t="s">
        <v>27</v>
      </c>
      <c r="F115" s="30" t="s">
        <v>31</v>
      </c>
      <c r="G115" s="155"/>
      <c r="H115" s="31">
        <v>1</v>
      </c>
      <c r="I115" s="42"/>
      <c r="J115" s="28"/>
      <c r="K115" s="28"/>
      <c r="L115" s="28"/>
      <c r="M115" s="33">
        <v>15</v>
      </c>
      <c r="N115" s="28"/>
      <c r="O115" s="28"/>
      <c r="P115" s="28"/>
      <c r="Q115" s="43">
        <f t="shared" si="34"/>
        <v>10</v>
      </c>
      <c r="R115" s="31">
        <f t="shared" si="35"/>
        <v>15</v>
      </c>
      <c r="S115" s="31">
        <f t="shared" si="36"/>
        <v>25</v>
      </c>
      <c r="T115" s="31">
        <f>H115</f>
        <v>1</v>
      </c>
      <c r="U115" s="42"/>
      <c r="V115" s="28"/>
      <c r="W115" s="28"/>
      <c r="X115" s="28"/>
      <c r="Y115" s="33">
        <v>10</v>
      </c>
      <c r="Z115" s="28"/>
      <c r="AA115" s="28"/>
      <c r="AB115" s="28"/>
      <c r="AC115" s="43">
        <f t="shared" si="37"/>
        <v>15</v>
      </c>
      <c r="AD115" s="31">
        <f t="shared" si="38"/>
        <v>10</v>
      </c>
      <c r="AE115" s="31">
        <f t="shared" si="39"/>
        <v>25</v>
      </c>
    </row>
    <row r="116" spans="1:31" ht="37.200000000000003" customHeight="1" x14ac:dyDescent="0.3">
      <c r="A116" s="110"/>
      <c r="B116" s="90"/>
      <c r="C116" s="29" t="s">
        <v>179</v>
      </c>
      <c r="D116" s="29" t="s">
        <v>30</v>
      </c>
      <c r="E116" s="29" t="s">
        <v>27</v>
      </c>
      <c r="F116" s="30" t="s">
        <v>180</v>
      </c>
      <c r="G116" s="155"/>
      <c r="H116" s="31">
        <v>10</v>
      </c>
      <c r="I116" s="42"/>
      <c r="J116" s="28"/>
      <c r="K116" s="28"/>
      <c r="L116" s="28"/>
      <c r="M116" s="28"/>
      <c r="N116" s="28"/>
      <c r="O116" s="28"/>
      <c r="P116" s="33">
        <v>250</v>
      </c>
      <c r="Q116" s="43">
        <f t="shared" si="34"/>
        <v>0</v>
      </c>
      <c r="R116" s="31">
        <f t="shared" si="35"/>
        <v>250</v>
      </c>
      <c r="S116" s="31">
        <f t="shared" si="36"/>
        <v>250</v>
      </c>
      <c r="T116" s="31">
        <f>H116</f>
        <v>10</v>
      </c>
      <c r="U116" s="42"/>
      <c r="V116" s="28"/>
      <c r="W116" s="28"/>
      <c r="X116" s="28"/>
      <c r="Y116" s="28"/>
      <c r="Z116" s="28"/>
      <c r="AA116" s="28"/>
      <c r="AB116" s="33">
        <v>250</v>
      </c>
      <c r="AC116" s="43">
        <f t="shared" si="37"/>
        <v>0</v>
      </c>
      <c r="AD116" s="31">
        <f t="shared" si="38"/>
        <v>250</v>
      </c>
      <c r="AE116" s="31">
        <f t="shared" si="39"/>
        <v>250</v>
      </c>
    </row>
    <row r="117" spans="1:31" ht="53.4" customHeight="1" x14ac:dyDescent="0.3">
      <c r="A117" s="100"/>
      <c r="B117" s="91"/>
      <c r="C117" s="36" t="s">
        <v>181</v>
      </c>
      <c r="D117" s="36" t="s">
        <v>26</v>
      </c>
      <c r="E117" s="36" t="s">
        <v>27</v>
      </c>
      <c r="F117" s="37" t="s">
        <v>182</v>
      </c>
      <c r="G117" s="155"/>
      <c r="H117" s="38">
        <v>6</v>
      </c>
      <c r="I117" s="44"/>
      <c r="J117" s="35"/>
      <c r="K117" s="35"/>
      <c r="L117" s="35"/>
      <c r="M117" s="35"/>
      <c r="N117" s="40">
        <v>15</v>
      </c>
      <c r="O117" s="35"/>
      <c r="P117" s="35"/>
      <c r="Q117" s="41">
        <f t="shared" si="34"/>
        <v>135</v>
      </c>
      <c r="R117" s="38">
        <f t="shared" si="35"/>
        <v>15</v>
      </c>
      <c r="S117" s="38">
        <f t="shared" si="36"/>
        <v>150</v>
      </c>
      <c r="T117" s="38">
        <f>H117</f>
        <v>6</v>
      </c>
      <c r="U117" s="44"/>
      <c r="V117" s="35"/>
      <c r="W117" s="35"/>
      <c r="X117" s="35"/>
      <c r="Y117" s="35"/>
      <c r="Z117" s="40">
        <v>15</v>
      </c>
      <c r="AA117" s="35"/>
      <c r="AB117" s="35"/>
      <c r="AC117" s="41">
        <f t="shared" si="37"/>
        <v>135</v>
      </c>
      <c r="AD117" s="38">
        <f t="shared" si="38"/>
        <v>15</v>
      </c>
      <c r="AE117" s="38">
        <f t="shared" si="39"/>
        <v>150</v>
      </c>
    </row>
    <row r="118" spans="1:31" ht="34.200000000000003" customHeight="1" x14ac:dyDescent="0.3">
      <c r="A118" s="99" t="s">
        <v>183</v>
      </c>
      <c r="B118" s="89" t="s">
        <v>184</v>
      </c>
      <c r="C118" s="21" t="s">
        <v>185</v>
      </c>
      <c r="D118" s="45" t="s">
        <v>43</v>
      </c>
      <c r="E118" s="21" t="s">
        <v>27</v>
      </c>
      <c r="F118" s="22" t="s">
        <v>44</v>
      </c>
      <c r="G118" s="155"/>
      <c r="H118" s="23">
        <v>2</v>
      </c>
      <c r="I118" s="46">
        <v>15</v>
      </c>
      <c r="J118" s="25"/>
      <c r="K118" s="25"/>
      <c r="L118" s="25"/>
      <c r="M118" s="25"/>
      <c r="N118" s="25"/>
      <c r="O118" s="25"/>
      <c r="P118" s="25"/>
      <c r="Q118" s="27">
        <f t="shared" si="34"/>
        <v>35</v>
      </c>
      <c r="R118" s="23">
        <f t="shared" si="35"/>
        <v>15</v>
      </c>
      <c r="S118" s="23">
        <f t="shared" si="36"/>
        <v>50</v>
      </c>
      <c r="T118" s="23">
        <v>2</v>
      </c>
      <c r="U118" s="46">
        <v>10</v>
      </c>
      <c r="V118" s="25"/>
      <c r="W118" s="25"/>
      <c r="X118" s="25"/>
      <c r="Y118" s="25"/>
      <c r="Z118" s="25"/>
      <c r="AA118" s="25"/>
      <c r="AB118" s="25"/>
      <c r="AC118" s="27">
        <f t="shared" si="37"/>
        <v>40</v>
      </c>
      <c r="AD118" s="23">
        <f t="shared" si="38"/>
        <v>10</v>
      </c>
      <c r="AE118" s="23">
        <f t="shared" si="39"/>
        <v>50</v>
      </c>
    </row>
    <row r="119" spans="1:31" ht="35.4" customHeight="1" x14ac:dyDescent="0.3">
      <c r="A119" s="110"/>
      <c r="B119" s="90"/>
      <c r="C119" s="29" t="s">
        <v>186</v>
      </c>
      <c r="D119" s="29" t="s">
        <v>26</v>
      </c>
      <c r="E119" s="29" t="s">
        <v>27</v>
      </c>
      <c r="F119" s="30" t="s">
        <v>49</v>
      </c>
      <c r="G119" s="155"/>
      <c r="H119" s="31">
        <v>2</v>
      </c>
      <c r="I119" s="42"/>
      <c r="J119" s="33">
        <v>30</v>
      </c>
      <c r="K119" s="28"/>
      <c r="L119" s="28"/>
      <c r="M119" s="28"/>
      <c r="N119" s="28"/>
      <c r="O119" s="28"/>
      <c r="P119" s="28"/>
      <c r="Q119" s="43">
        <f t="shared" si="34"/>
        <v>20</v>
      </c>
      <c r="R119" s="31">
        <f t="shared" si="35"/>
        <v>30</v>
      </c>
      <c r="S119" s="31">
        <f t="shared" si="36"/>
        <v>50</v>
      </c>
      <c r="T119" s="31">
        <f>H119</f>
        <v>2</v>
      </c>
      <c r="U119" s="42"/>
      <c r="V119" s="33">
        <v>10</v>
      </c>
      <c r="W119" s="28"/>
      <c r="X119" s="28"/>
      <c r="Y119" s="28"/>
      <c r="Z119" s="28"/>
      <c r="AA119" s="28"/>
      <c r="AB119" s="28"/>
      <c r="AC119" s="43">
        <f t="shared" si="37"/>
        <v>40</v>
      </c>
      <c r="AD119" s="31">
        <f t="shared" si="38"/>
        <v>10</v>
      </c>
      <c r="AE119" s="31">
        <f t="shared" si="39"/>
        <v>50</v>
      </c>
    </row>
    <row r="120" spans="1:31" ht="35.4" customHeight="1" x14ac:dyDescent="0.3">
      <c r="A120" s="110"/>
      <c r="B120" s="90"/>
      <c r="C120" s="29" t="s">
        <v>187</v>
      </c>
      <c r="D120" s="29" t="s">
        <v>26</v>
      </c>
      <c r="E120" s="29" t="s">
        <v>27</v>
      </c>
      <c r="F120" s="30" t="s">
        <v>44</v>
      </c>
      <c r="G120" s="155"/>
      <c r="H120" s="31">
        <v>1</v>
      </c>
      <c r="I120" s="32">
        <v>15</v>
      </c>
      <c r="J120" s="28"/>
      <c r="K120" s="28"/>
      <c r="L120" s="28"/>
      <c r="M120" s="28"/>
      <c r="N120" s="28"/>
      <c r="O120" s="28"/>
      <c r="P120" s="28"/>
      <c r="Q120" s="43">
        <f t="shared" si="34"/>
        <v>10</v>
      </c>
      <c r="R120" s="31">
        <f t="shared" si="35"/>
        <v>15</v>
      </c>
      <c r="S120" s="31">
        <f t="shared" si="36"/>
        <v>25</v>
      </c>
      <c r="T120" s="31">
        <f>H120</f>
        <v>1</v>
      </c>
      <c r="U120" s="32">
        <v>10</v>
      </c>
      <c r="V120" s="28"/>
      <c r="W120" s="28"/>
      <c r="X120" s="28"/>
      <c r="Y120" s="28"/>
      <c r="Z120" s="28"/>
      <c r="AA120" s="28"/>
      <c r="AB120" s="28"/>
      <c r="AC120" s="43">
        <f t="shared" si="37"/>
        <v>15</v>
      </c>
      <c r="AD120" s="31">
        <f t="shared" si="38"/>
        <v>10</v>
      </c>
      <c r="AE120" s="31">
        <f t="shared" si="39"/>
        <v>25</v>
      </c>
    </row>
    <row r="121" spans="1:31" ht="43.8" customHeight="1" x14ac:dyDescent="0.3">
      <c r="A121" s="110"/>
      <c r="B121" s="90"/>
      <c r="C121" s="29" t="s">
        <v>188</v>
      </c>
      <c r="D121" s="29" t="s">
        <v>26</v>
      </c>
      <c r="E121" s="29" t="s">
        <v>27</v>
      </c>
      <c r="F121" s="30" t="s">
        <v>49</v>
      </c>
      <c r="G121" s="155"/>
      <c r="H121" s="31">
        <v>2</v>
      </c>
      <c r="I121" s="42"/>
      <c r="J121" s="33">
        <v>15</v>
      </c>
      <c r="K121" s="28"/>
      <c r="L121" s="28"/>
      <c r="M121" s="28"/>
      <c r="N121" s="28"/>
      <c r="O121" s="28"/>
      <c r="P121" s="28"/>
      <c r="Q121" s="43">
        <f t="shared" si="34"/>
        <v>35</v>
      </c>
      <c r="R121" s="31">
        <f t="shared" si="35"/>
        <v>15</v>
      </c>
      <c r="S121" s="31">
        <f t="shared" si="36"/>
        <v>50</v>
      </c>
      <c r="T121" s="31">
        <v>2</v>
      </c>
      <c r="U121" s="42"/>
      <c r="V121" s="33">
        <v>10</v>
      </c>
      <c r="W121" s="28"/>
      <c r="X121" s="28"/>
      <c r="Y121" s="28"/>
      <c r="Z121" s="28"/>
      <c r="AA121" s="28"/>
      <c r="AB121" s="28"/>
      <c r="AC121" s="43">
        <f t="shared" si="37"/>
        <v>40</v>
      </c>
      <c r="AD121" s="31">
        <f t="shared" si="38"/>
        <v>10</v>
      </c>
      <c r="AE121" s="31">
        <f t="shared" si="39"/>
        <v>50</v>
      </c>
    </row>
    <row r="122" spans="1:31" ht="41.4" customHeight="1" x14ac:dyDescent="0.3">
      <c r="A122" s="110"/>
      <c r="B122" s="90"/>
      <c r="C122" s="29" t="s">
        <v>189</v>
      </c>
      <c r="D122" s="29" t="s">
        <v>26</v>
      </c>
      <c r="E122" s="29" t="s">
        <v>27</v>
      </c>
      <c r="F122" s="30" t="s">
        <v>44</v>
      </c>
      <c r="G122" s="155"/>
      <c r="H122" s="31">
        <v>2</v>
      </c>
      <c r="I122" s="32">
        <v>15</v>
      </c>
      <c r="J122" s="28"/>
      <c r="K122" s="28"/>
      <c r="L122" s="28"/>
      <c r="M122" s="28"/>
      <c r="N122" s="28"/>
      <c r="O122" s="28"/>
      <c r="P122" s="28"/>
      <c r="Q122" s="43">
        <f t="shared" si="34"/>
        <v>35</v>
      </c>
      <c r="R122" s="31">
        <f t="shared" si="35"/>
        <v>15</v>
      </c>
      <c r="S122" s="31">
        <f t="shared" si="36"/>
        <v>50</v>
      </c>
      <c r="T122" s="31">
        <v>2</v>
      </c>
      <c r="U122" s="32">
        <v>10</v>
      </c>
      <c r="V122" s="28"/>
      <c r="W122" s="28"/>
      <c r="X122" s="28"/>
      <c r="Y122" s="28"/>
      <c r="Z122" s="28"/>
      <c r="AA122" s="28"/>
      <c r="AB122" s="28"/>
      <c r="AC122" s="43">
        <f t="shared" si="37"/>
        <v>40</v>
      </c>
      <c r="AD122" s="31">
        <f t="shared" si="38"/>
        <v>10</v>
      </c>
      <c r="AE122" s="31">
        <f t="shared" si="39"/>
        <v>50</v>
      </c>
    </row>
    <row r="123" spans="1:31" ht="37.200000000000003" customHeight="1" x14ac:dyDescent="0.3">
      <c r="A123" s="100"/>
      <c r="B123" s="91"/>
      <c r="C123" s="36" t="s">
        <v>190</v>
      </c>
      <c r="D123" s="36" t="s">
        <v>26</v>
      </c>
      <c r="E123" s="36" t="s">
        <v>27</v>
      </c>
      <c r="F123" s="37" t="s">
        <v>49</v>
      </c>
      <c r="G123" s="155"/>
      <c r="H123" s="38">
        <v>2</v>
      </c>
      <c r="I123" s="44"/>
      <c r="J123" s="40">
        <v>30</v>
      </c>
      <c r="K123" s="35"/>
      <c r="L123" s="35"/>
      <c r="M123" s="35"/>
      <c r="N123" s="35"/>
      <c r="O123" s="35"/>
      <c r="P123" s="35"/>
      <c r="Q123" s="41">
        <f t="shared" si="34"/>
        <v>20</v>
      </c>
      <c r="R123" s="38">
        <f t="shared" si="35"/>
        <v>30</v>
      </c>
      <c r="S123" s="38">
        <f t="shared" si="36"/>
        <v>50</v>
      </c>
      <c r="T123" s="38">
        <v>2</v>
      </c>
      <c r="U123" s="44"/>
      <c r="V123" s="40">
        <v>10</v>
      </c>
      <c r="W123" s="35"/>
      <c r="X123" s="35"/>
      <c r="Y123" s="35"/>
      <c r="Z123" s="35"/>
      <c r="AA123" s="35"/>
      <c r="AB123" s="35"/>
      <c r="AC123" s="41">
        <f t="shared" si="37"/>
        <v>40</v>
      </c>
      <c r="AD123" s="38">
        <f t="shared" si="38"/>
        <v>10</v>
      </c>
      <c r="AE123" s="38">
        <f t="shared" si="39"/>
        <v>50</v>
      </c>
    </row>
    <row r="124" spans="1:31" ht="48" customHeight="1" thickBot="1" x14ac:dyDescent="0.35">
      <c r="A124" s="52" t="s">
        <v>191</v>
      </c>
      <c r="B124" s="53" t="s">
        <v>140</v>
      </c>
      <c r="C124" s="53" t="s">
        <v>192</v>
      </c>
      <c r="D124" s="53" t="s">
        <v>26</v>
      </c>
      <c r="E124" s="53" t="s">
        <v>27</v>
      </c>
      <c r="F124" s="66" t="s">
        <v>49</v>
      </c>
      <c r="G124" s="155"/>
      <c r="H124" s="20">
        <v>2</v>
      </c>
      <c r="I124" s="67"/>
      <c r="J124" s="55"/>
      <c r="K124" s="55"/>
      <c r="L124" s="55"/>
      <c r="M124" s="68">
        <v>30</v>
      </c>
      <c r="N124" s="55"/>
      <c r="O124" s="55"/>
      <c r="P124" s="55"/>
      <c r="Q124" s="56">
        <f t="shared" si="34"/>
        <v>20</v>
      </c>
      <c r="R124" s="20">
        <f t="shared" si="35"/>
        <v>30</v>
      </c>
      <c r="S124" s="20">
        <f t="shared" si="36"/>
        <v>50</v>
      </c>
      <c r="T124" s="20">
        <f>H124</f>
        <v>2</v>
      </c>
      <c r="U124" s="67"/>
      <c r="V124" s="55"/>
      <c r="W124" s="55"/>
      <c r="X124" s="55"/>
      <c r="Y124" s="68">
        <v>10</v>
      </c>
      <c r="Z124" s="55"/>
      <c r="AA124" s="55"/>
      <c r="AB124" s="55"/>
      <c r="AC124" s="56">
        <f t="shared" si="37"/>
        <v>40</v>
      </c>
      <c r="AD124" s="20">
        <f t="shared" si="38"/>
        <v>10</v>
      </c>
      <c r="AE124" s="20">
        <f t="shared" si="39"/>
        <v>50</v>
      </c>
    </row>
    <row r="125" spans="1:31" ht="23.1" customHeight="1" thickBot="1" x14ac:dyDescent="0.35">
      <c r="A125" s="101" t="s">
        <v>193</v>
      </c>
      <c r="B125" s="102"/>
      <c r="C125" s="102"/>
      <c r="D125" s="102"/>
      <c r="E125" s="102"/>
      <c r="F125" s="102"/>
      <c r="G125" s="151" t="s">
        <v>174</v>
      </c>
      <c r="H125" s="142">
        <f t="shared" ref="H125:AE125" si="40">SUM(H126:H130)</f>
        <v>29</v>
      </c>
      <c r="I125" s="20">
        <f t="shared" si="40"/>
        <v>30</v>
      </c>
      <c r="J125" s="20">
        <f t="shared" si="40"/>
        <v>0</v>
      </c>
      <c r="K125" s="20">
        <f t="shared" si="40"/>
        <v>0</v>
      </c>
      <c r="L125" s="20">
        <f t="shared" si="40"/>
        <v>15</v>
      </c>
      <c r="M125" s="20">
        <f t="shared" si="40"/>
        <v>0</v>
      </c>
      <c r="N125" s="20">
        <f t="shared" si="40"/>
        <v>15</v>
      </c>
      <c r="O125" s="20">
        <f t="shared" si="40"/>
        <v>0</v>
      </c>
      <c r="P125" s="20">
        <f t="shared" si="40"/>
        <v>470</v>
      </c>
      <c r="Q125" s="20">
        <f t="shared" si="40"/>
        <v>195</v>
      </c>
      <c r="R125" s="20">
        <f t="shared" si="40"/>
        <v>530</v>
      </c>
      <c r="S125" s="20">
        <f t="shared" si="40"/>
        <v>725</v>
      </c>
      <c r="T125" s="20">
        <f t="shared" si="40"/>
        <v>29</v>
      </c>
      <c r="U125" s="23">
        <f t="shared" si="40"/>
        <v>15</v>
      </c>
      <c r="V125" s="23">
        <f t="shared" si="40"/>
        <v>0</v>
      </c>
      <c r="W125" s="23">
        <f t="shared" si="40"/>
        <v>0</v>
      </c>
      <c r="X125" s="23">
        <f t="shared" si="40"/>
        <v>10</v>
      </c>
      <c r="Y125" s="23">
        <f t="shared" si="40"/>
        <v>0</v>
      </c>
      <c r="Z125" s="23">
        <f t="shared" si="40"/>
        <v>15</v>
      </c>
      <c r="AA125" s="23">
        <f t="shared" si="40"/>
        <v>0</v>
      </c>
      <c r="AB125" s="23">
        <f t="shared" si="40"/>
        <v>470</v>
      </c>
      <c r="AC125" s="20">
        <f t="shared" si="40"/>
        <v>215</v>
      </c>
      <c r="AD125" s="20">
        <f t="shared" si="40"/>
        <v>510</v>
      </c>
      <c r="AE125" s="20">
        <f t="shared" si="40"/>
        <v>725</v>
      </c>
    </row>
    <row r="126" spans="1:31" ht="36" customHeight="1" x14ac:dyDescent="0.3">
      <c r="A126" s="99" t="s">
        <v>194</v>
      </c>
      <c r="B126" s="89" t="s">
        <v>195</v>
      </c>
      <c r="C126" s="21" t="s">
        <v>196</v>
      </c>
      <c r="D126" s="21" t="s">
        <v>30</v>
      </c>
      <c r="E126" s="21" t="s">
        <v>27</v>
      </c>
      <c r="F126" s="139" t="s">
        <v>180</v>
      </c>
      <c r="G126" s="152"/>
      <c r="H126" s="143">
        <v>20</v>
      </c>
      <c r="I126" s="24"/>
      <c r="J126" s="25"/>
      <c r="K126" s="25"/>
      <c r="L126" s="25"/>
      <c r="M126" s="25"/>
      <c r="N126" s="25"/>
      <c r="O126" s="25"/>
      <c r="P126" s="26">
        <v>470</v>
      </c>
      <c r="Q126" s="27">
        <f>H126*25-R126</f>
        <v>30</v>
      </c>
      <c r="R126" s="23">
        <f>SUM(I126:P126)</f>
        <v>470</v>
      </c>
      <c r="S126" s="23">
        <f>SUM(I126:Q126)</f>
        <v>500</v>
      </c>
      <c r="T126" s="69">
        <f>H126</f>
        <v>20</v>
      </c>
      <c r="U126" s="28"/>
      <c r="V126" s="28"/>
      <c r="W126" s="28"/>
      <c r="X126" s="28"/>
      <c r="Y126" s="28"/>
      <c r="Z126" s="28"/>
      <c r="AA126" s="28"/>
      <c r="AB126" s="33">
        <v>470</v>
      </c>
      <c r="AC126" s="27">
        <f>T126*25-AD126</f>
        <v>30</v>
      </c>
      <c r="AD126" s="23">
        <f>SUM(U126:AB126)</f>
        <v>470</v>
      </c>
      <c r="AE126" s="23">
        <f>SUM(U126:AC126)</f>
        <v>500</v>
      </c>
    </row>
    <row r="127" spans="1:31" ht="45" customHeight="1" thickBot="1" x14ac:dyDescent="0.35">
      <c r="A127" s="100"/>
      <c r="B127" s="91"/>
      <c r="C127" s="36" t="s">
        <v>197</v>
      </c>
      <c r="D127" s="36" t="s">
        <v>26</v>
      </c>
      <c r="E127" s="36" t="s">
        <v>27</v>
      </c>
      <c r="F127" s="140" t="s">
        <v>182</v>
      </c>
      <c r="G127" s="152"/>
      <c r="H127" s="144">
        <v>6</v>
      </c>
      <c r="I127" s="44"/>
      <c r="J127" s="35"/>
      <c r="K127" s="35"/>
      <c r="L127" s="35"/>
      <c r="M127" s="35"/>
      <c r="N127" s="40">
        <v>15</v>
      </c>
      <c r="O127" s="35"/>
      <c r="P127" s="35"/>
      <c r="Q127" s="41">
        <f>H127*25-R127</f>
        <v>135</v>
      </c>
      <c r="R127" s="38">
        <f>SUM(I127:P127)</f>
        <v>15</v>
      </c>
      <c r="S127" s="38">
        <f>SUM(I127:Q127)</f>
        <v>150</v>
      </c>
      <c r="T127" s="70">
        <f>H127</f>
        <v>6</v>
      </c>
      <c r="U127" s="35"/>
      <c r="V127" s="35"/>
      <c r="W127" s="35"/>
      <c r="X127" s="35"/>
      <c r="Y127" s="35"/>
      <c r="Z127" s="40">
        <v>15</v>
      </c>
      <c r="AA127" s="35"/>
      <c r="AB127" s="35"/>
      <c r="AC127" s="41">
        <f>T127*25-AD127</f>
        <v>135</v>
      </c>
      <c r="AD127" s="38">
        <f>SUM(U127:AB127)</f>
        <v>15</v>
      </c>
      <c r="AE127" s="38">
        <f>SUM(U127:AC127)</f>
        <v>150</v>
      </c>
    </row>
    <row r="128" spans="1:31" ht="45" customHeight="1" thickBot="1" x14ac:dyDescent="0.35">
      <c r="A128" s="52" t="s">
        <v>198</v>
      </c>
      <c r="B128" s="53" t="s">
        <v>199</v>
      </c>
      <c r="C128" s="53" t="s">
        <v>200</v>
      </c>
      <c r="D128" s="53" t="s">
        <v>26</v>
      </c>
      <c r="E128" s="53" t="s">
        <v>30</v>
      </c>
      <c r="F128" s="141" t="s">
        <v>28</v>
      </c>
      <c r="G128" s="152"/>
      <c r="H128" s="142">
        <v>1</v>
      </c>
      <c r="I128" s="67"/>
      <c r="J128" s="55"/>
      <c r="K128" s="55"/>
      <c r="L128" s="68">
        <v>15</v>
      </c>
      <c r="M128" s="55"/>
      <c r="N128" s="55"/>
      <c r="O128" s="55"/>
      <c r="P128" s="55"/>
      <c r="Q128" s="56">
        <f>H128*25-R128</f>
        <v>10</v>
      </c>
      <c r="R128" s="20">
        <f>SUM(I128:P128)</f>
        <v>15</v>
      </c>
      <c r="S128" s="20">
        <f>SUM(I128:Q128)</f>
        <v>25</v>
      </c>
      <c r="T128" s="71">
        <v>1</v>
      </c>
      <c r="U128" s="55"/>
      <c r="V128" s="55"/>
      <c r="W128" s="55"/>
      <c r="X128" s="68">
        <v>10</v>
      </c>
      <c r="Y128" s="55"/>
      <c r="Z128" s="55"/>
      <c r="AA128" s="55"/>
      <c r="AB128" s="55"/>
      <c r="AC128" s="56">
        <f>T128*25-AD128</f>
        <v>15</v>
      </c>
      <c r="AD128" s="20">
        <f>SUM(U128:AB128)</f>
        <v>10</v>
      </c>
      <c r="AE128" s="20">
        <f>SUM(U128:AC128)</f>
        <v>25</v>
      </c>
    </row>
    <row r="129" spans="1:31" ht="36.75" customHeight="1" x14ac:dyDescent="0.3">
      <c r="A129" s="99" t="s">
        <v>201</v>
      </c>
      <c r="B129" s="89" t="s">
        <v>202</v>
      </c>
      <c r="C129" s="21" t="s">
        <v>203</v>
      </c>
      <c r="D129" s="45" t="s">
        <v>43</v>
      </c>
      <c r="E129" s="21" t="s">
        <v>27</v>
      </c>
      <c r="F129" s="139" t="s">
        <v>44</v>
      </c>
      <c r="G129" s="152"/>
      <c r="H129" s="143">
        <v>1</v>
      </c>
      <c r="I129" s="46">
        <v>15</v>
      </c>
      <c r="J129" s="25"/>
      <c r="K129" s="25"/>
      <c r="L129" s="25"/>
      <c r="M129" s="25"/>
      <c r="N129" s="25"/>
      <c r="O129" s="25"/>
      <c r="P129" s="25"/>
      <c r="Q129" s="27">
        <f>H129*25-R129</f>
        <v>10</v>
      </c>
      <c r="R129" s="23">
        <f>SUM(I129:P129)</f>
        <v>15</v>
      </c>
      <c r="S129" s="23">
        <f>SUM(I129:Q129)</f>
        <v>25</v>
      </c>
      <c r="T129" s="23">
        <v>1</v>
      </c>
      <c r="U129" s="46">
        <v>10</v>
      </c>
      <c r="V129" s="25"/>
      <c r="W129" s="25"/>
      <c r="X129" s="25"/>
      <c r="Y129" s="25"/>
      <c r="Z129" s="25"/>
      <c r="AA129" s="25"/>
      <c r="AB129" s="25"/>
      <c r="AC129" s="27">
        <f>T129*25-AD129</f>
        <v>15</v>
      </c>
      <c r="AD129" s="23">
        <f>SUM(U129:AB129)</f>
        <v>10</v>
      </c>
      <c r="AE129" s="23">
        <f>SUM(U129:AC129)</f>
        <v>25</v>
      </c>
    </row>
    <row r="130" spans="1:31" ht="44.25" customHeight="1" thickBot="1" x14ac:dyDescent="0.35">
      <c r="A130" s="100"/>
      <c r="B130" s="91"/>
      <c r="C130" s="36" t="s">
        <v>204</v>
      </c>
      <c r="D130" s="36" t="s">
        <v>26</v>
      </c>
      <c r="E130" s="36" t="s">
        <v>30</v>
      </c>
      <c r="F130" s="140" t="s">
        <v>44</v>
      </c>
      <c r="G130" s="153"/>
      <c r="H130" s="144">
        <v>1</v>
      </c>
      <c r="I130" s="39">
        <v>15</v>
      </c>
      <c r="J130" s="35"/>
      <c r="K130" s="35"/>
      <c r="L130" s="35"/>
      <c r="M130" s="35"/>
      <c r="N130" s="35"/>
      <c r="O130" s="35"/>
      <c r="P130" s="35"/>
      <c r="Q130" s="41">
        <f>H130*25-R130</f>
        <v>10</v>
      </c>
      <c r="R130" s="38">
        <f>SUM(I130:P130)</f>
        <v>15</v>
      </c>
      <c r="S130" s="38">
        <f>SUM(I130:Q130)</f>
        <v>25</v>
      </c>
      <c r="T130" s="38">
        <f>H130</f>
        <v>1</v>
      </c>
      <c r="U130" s="39">
        <v>5</v>
      </c>
      <c r="V130" s="35"/>
      <c r="W130" s="35"/>
      <c r="X130" s="35"/>
      <c r="Y130" s="35"/>
      <c r="Z130" s="35"/>
      <c r="AA130" s="35"/>
      <c r="AB130" s="35"/>
      <c r="AC130" s="41">
        <f>T130*25-AD130</f>
        <v>20</v>
      </c>
      <c r="AD130" s="38">
        <f>SUM(U130:AB130)</f>
        <v>5</v>
      </c>
      <c r="AE130" s="38">
        <f>SUM(U130:AC130)</f>
        <v>25</v>
      </c>
    </row>
    <row r="131" spans="1:31" ht="23.1" customHeight="1" thickBot="1" x14ac:dyDescent="0.35">
      <c r="A131" s="72"/>
      <c r="B131" s="73"/>
      <c r="C131" s="74"/>
      <c r="D131" s="73"/>
      <c r="E131" s="73"/>
      <c r="F131" s="73"/>
      <c r="G131" s="145"/>
      <c r="H131" s="20">
        <f>H5+H23+H44+H77+H113+H125</f>
        <v>180</v>
      </c>
      <c r="I131" s="20">
        <f t="shared" ref="I131:AE131" si="41">I125+I113+I77+I44+I23+I5</f>
        <v>464</v>
      </c>
      <c r="J131" s="20">
        <f t="shared" si="41"/>
        <v>445</v>
      </c>
      <c r="K131" s="20">
        <f t="shared" si="41"/>
        <v>120</v>
      </c>
      <c r="L131" s="20">
        <f t="shared" si="41"/>
        <v>240</v>
      </c>
      <c r="M131" s="20">
        <f t="shared" si="41"/>
        <v>250</v>
      </c>
      <c r="N131" s="20">
        <f t="shared" si="41"/>
        <v>30</v>
      </c>
      <c r="O131" s="20">
        <f t="shared" si="41"/>
        <v>88</v>
      </c>
      <c r="P131" s="20">
        <f t="shared" si="41"/>
        <v>720</v>
      </c>
      <c r="Q131" s="20">
        <f t="shared" si="41"/>
        <v>2208</v>
      </c>
      <c r="R131" s="20">
        <f t="shared" si="41"/>
        <v>2357</v>
      </c>
      <c r="S131" s="20">
        <f t="shared" si="41"/>
        <v>4565</v>
      </c>
      <c r="T131" s="20">
        <f t="shared" si="41"/>
        <v>180</v>
      </c>
      <c r="U131" s="20">
        <f t="shared" si="41"/>
        <v>274</v>
      </c>
      <c r="V131" s="20">
        <f t="shared" si="41"/>
        <v>155</v>
      </c>
      <c r="W131" s="20">
        <f t="shared" si="41"/>
        <v>100</v>
      </c>
      <c r="X131" s="20">
        <f t="shared" si="41"/>
        <v>130</v>
      </c>
      <c r="Y131" s="20">
        <f t="shared" si="41"/>
        <v>113</v>
      </c>
      <c r="Z131" s="20">
        <f t="shared" si="41"/>
        <v>30</v>
      </c>
      <c r="AA131" s="20">
        <f t="shared" si="41"/>
        <v>88</v>
      </c>
      <c r="AB131" s="20">
        <f t="shared" si="41"/>
        <v>720</v>
      </c>
      <c r="AC131" s="20">
        <f t="shared" si="41"/>
        <v>2895</v>
      </c>
      <c r="AD131" s="20">
        <f t="shared" si="41"/>
        <v>1610</v>
      </c>
      <c r="AE131" s="20">
        <f t="shared" si="41"/>
        <v>4505</v>
      </c>
    </row>
    <row r="132" spans="1:31" ht="23.1" customHeight="1" x14ac:dyDescent="0.3">
      <c r="A132" s="75"/>
      <c r="B132" s="76"/>
      <c r="C132" s="76"/>
      <c r="D132" s="76"/>
      <c r="E132" s="76"/>
      <c r="F132" s="77"/>
      <c r="G132" s="137"/>
      <c r="H132" s="16" t="s">
        <v>205</v>
      </c>
      <c r="I132" s="78">
        <f>I131/R131</f>
        <v>0.19686041578277472</v>
      </c>
      <c r="J132" s="78">
        <f>J131/R131</f>
        <v>0.18879932117098006</v>
      </c>
      <c r="K132" s="78">
        <f>K131/R131</f>
        <v>5.0912176495545185E-2</v>
      </c>
      <c r="L132" s="78">
        <f>L131/R131</f>
        <v>0.10182435299109037</v>
      </c>
      <c r="M132" s="78">
        <f>M131/R131</f>
        <v>0.10606703436571914</v>
      </c>
      <c r="N132" s="78">
        <f>N131/R131</f>
        <v>1.2728044123886296E-2</v>
      </c>
      <c r="O132" s="78">
        <f>O131/W131</f>
        <v>0.88</v>
      </c>
      <c r="P132" s="78">
        <f>P131/R131</f>
        <v>0.30547305897327109</v>
      </c>
      <c r="Q132" s="78"/>
      <c r="R132" s="78"/>
      <c r="S132" s="78"/>
      <c r="T132" s="79"/>
      <c r="U132" s="78">
        <f>U131/AD131</f>
        <v>0.17018633540372671</v>
      </c>
      <c r="V132" s="78">
        <f>V131/AD131</f>
        <v>9.627329192546584E-2</v>
      </c>
      <c r="W132" s="78">
        <f>W131/AD131</f>
        <v>6.2111801242236024E-2</v>
      </c>
      <c r="X132" s="78">
        <f>X131/AD131</f>
        <v>8.0745341614906832E-2</v>
      </c>
      <c r="Y132" s="78">
        <f>Y131/AD131</f>
        <v>7.0186335403726707E-2</v>
      </c>
      <c r="Z132" s="78">
        <f>Z131/AD131</f>
        <v>1.8633540372670808E-2</v>
      </c>
      <c r="AA132" s="78">
        <f>AA131/AD131</f>
        <v>5.46583850931677E-2</v>
      </c>
      <c r="AB132" s="78">
        <f>AB131/AD131</f>
        <v>0.44720496894409939</v>
      </c>
      <c r="AC132" s="78"/>
      <c r="AD132" s="79"/>
      <c r="AE132" s="79"/>
    </row>
    <row r="133" spans="1:31" ht="22.95" customHeight="1" x14ac:dyDescent="0.3">
      <c r="A133" s="97" t="s">
        <v>206</v>
      </c>
      <c r="B133" s="98"/>
      <c r="C133" s="76"/>
      <c r="D133" s="76"/>
      <c r="E133" s="76"/>
      <c r="F133" s="77"/>
      <c r="G133" s="138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</row>
    <row r="134" spans="1:31" ht="22.95" customHeight="1" x14ac:dyDescent="0.3">
      <c r="A134" s="134"/>
      <c r="B134" s="80" t="s">
        <v>207</v>
      </c>
      <c r="C134" s="81"/>
      <c r="D134" s="76"/>
      <c r="E134" s="76"/>
      <c r="F134" s="77"/>
      <c r="G134" s="138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</row>
    <row r="135" spans="1:31" ht="22.95" customHeight="1" x14ac:dyDescent="0.3">
      <c r="A135" s="135" t="s">
        <v>43</v>
      </c>
      <c r="B135" s="80" t="s">
        <v>208</v>
      </c>
      <c r="C135" s="81"/>
      <c r="D135" s="76"/>
      <c r="E135" s="76"/>
      <c r="F135" s="77"/>
      <c r="G135" s="138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</row>
    <row r="136" spans="1:31" ht="26.25" customHeight="1" x14ac:dyDescent="0.3">
      <c r="A136" s="136" t="s">
        <v>26</v>
      </c>
      <c r="B136" s="80" t="s">
        <v>209</v>
      </c>
      <c r="C136" s="81"/>
      <c r="D136" s="76"/>
      <c r="E136" s="76"/>
      <c r="F136" s="77"/>
      <c r="G136" s="82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</row>
    <row r="137" spans="1:31" ht="27.75" customHeight="1" x14ac:dyDescent="0.3">
      <c r="A137" s="136" t="s">
        <v>30</v>
      </c>
      <c r="B137" s="80" t="s">
        <v>210</v>
      </c>
      <c r="C137" s="81"/>
      <c r="D137" s="76"/>
      <c r="E137" s="76"/>
      <c r="F137" s="77"/>
      <c r="G137" s="82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</row>
    <row r="138" spans="1:31" ht="27" customHeight="1" x14ac:dyDescent="0.3">
      <c r="A138" s="29" t="s">
        <v>27</v>
      </c>
      <c r="B138" s="80" t="s">
        <v>211</v>
      </c>
      <c r="C138" s="81"/>
      <c r="D138" s="83"/>
      <c r="E138" s="83"/>
      <c r="F138" s="83"/>
      <c r="G138" s="83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</row>
    <row r="139" spans="1:31" ht="26.25" customHeight="1" x14ac:dyDescent="0.3">
      <c r="A139" s="29" t="s">
        <v>73</v>
      </c>
      <c r="B139" s="80" t="s">
        <v>212</v>
      </c>
      <c r="C139" s="81"/>
      <c r="D139" s="83"/>
      <c r="E139" s="83"/>
      <c r="F139" s="83"/>
      <c r="G139" s="83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</row>
    <row r="140" spans="1:31" ht="28.8" customHeight="1" x14ac:dyDescent="0.3">
      <c r="A140" s="29" t="s">
        <v>30</v>
      </c>
      <c r="B140" s="80" t="s">
        <v>213</v>
      </c>
      <c r="C140" s="84"/>
      <c r="D140" s="85"/>
      <c r="E140" s="85"/>
      <c r="F140" s="85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86"/>
      <c r="AB140" s="86"/>
      <c r="AC140" s="86"/>
      <c r="AD140" s="86"/>
      <c r="AE140" s="86"/>
    </row>
  </sheetData>
  <mergeCells count="59">
    <mergeCell ref="G44:G76"/>
    <mergeCell ref="G23:G43"/>
    <mergeCell ref="G5:G22"/>
    <mergeCell ref="A68:A76"/>
    <mergeCell ref="A104:A112"/>
    <mergeCell ref="B104:B112"/>
    <mergeCell ref="A118:A123"/>
    <mergeCell ref="B118:B123"/>
    <mergeCell ref="B82:B83"/>
    <mergeCell ref="A82:A83"/>
    <mergeCell ref="B86:B94"/>
    <mergeCell ref="A95:A103"/>
    <mergeCell ref="A1:F1"/>
    <mergeCell ref="A6:A8"/>
    <mergeCell ref="A13:A22"/>
    <mergeCell ref="B126:B127"/>
    <mergeCell ref="A114:A117"/>
    <mergeCell ref="A23:F23"/>
    <mergeCell ref="A5:F5"/>
    <mergeCell ref="A113:F113"/>
    <mergeCell ref="B114:B117"/>
    <mergeCell ref="A86:A94"/>
    <mergeCell ref="A59:A67"/>
    <mergeCell ref="B59:B67"/>
    <mergeCell ref="B78:B81"/>
    <mergeCell ref="A2:F2"/>
    <mergeCell ref="A32:A38"/>
    <mergeCell ref="A51:A58"/>
    <mergeCell ref="A84:A85"/>
    <mergeCell ref="B84:B85"/>
    <mergeCell ref="B45:B47"/>
    <mergeCell ref="A9:A12"/>
    <mergeCell ref="B9:B12"/>
    <mergeCell ref="A44:F44"/>
    <mergeCell ref="A45:A47"/>
    <mergeCell ref="A39:A43"/>
    <mergeCell ref="A24:A30"/>
    <mergeCell ref="B51:B58"/>
    <mergeCell ref="B39:B43"/>
    <mergeCell ref="A48:A50"/>
    <mergeCell ref="B48:B50"/>
    <mergeCell ref="B68:B76"/>
    <mergeCell ref="A78:A81"/>
    <mergeCell ref="A133:B133"/>
    <mergeCell ref="A126:A127"/>
    <mergeCell ref="A125:F125"/>
    <mergeCell ref="A77:F77"/>
    <mergeCell ref="A129:A130"/>
    <mergeCell ref="B129:B130"/>
    <mergeCell ref="B95:B103"/>
    <mergeCell ref="G113:G124"/>
    <mergeCell ref="G125:G130"/>
    <mergeCell ref="G77:G112"/>
    <mergeCell ref="T3:AE3"/>
    <mergeCell ref="B32:B38"/>
    <mergeCell ref="B6:B8"/>
    <mergeCell ref="B13:B22"/>
    <mergeCell ref="H3:S3"/>
    <mergeCell ref="B24:B30"/>
  </mergeCells>
  <pageMargins left="0.23622000000000001" right="0.23622000000000001" top="0.35433100000000001" bottom="0.55118100000000003" header="0.31496099999999999" footer="0.31496099999999999"/>
  <pageSetup scale="35" orientation="landscape" r:id="rId1"/>
  <headerFooter>
    <oddFooter>&amp;C&amp;"Century Gothic,Regular"&amp;7&amp;K000000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Apolonia Walczyna</dc:creator>
  <cp:lastModifiedBy>Apolonia Walczyna</cp:lastModifiedBy>
  <dcterms:created xsi:type="dcterms:W3CDTF">2025-05-06T11:36:10Z</dcterms:created>
  <dcterms:modified xsi:type="dcterms:W3CDTF">2025-05-06T11:40:21Z</dcterms:modified>
</cp:coreProperties>
</file>