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Programy studiów 24-25\ADM II\"/>
    </mc:Choice>
  </mc:AlternateContent>
  <bookViews>
    <workbookView xWindow="0" yWindow="0" windowWidth="17256" windowHeight="5772"/>
  </bookViews>
  <sheets>
    <sheet name="Plan studiów" sheetId="7" r:id="rId1"/>
  </sheets>
  <definedNames>
    <definedName name="_xlnm._FilterDatabase" localSheetId="0" hidden="1">'Plan studiów'!$A$4:$AE$77</definedName>
    <definedName name="_xlnm.Print_Area" localSheetId="0">'Plan studiów'!$A$1:$AE$81</definedName>
  </definedNames>
  <calcPr calcId="162913"/>
</workbook>
</file>

<file path=xl/calcChain.xml><?xml version="1.0" encoding="utf-8"?>
<calcChain xmlns="http://schemas.openxmlformats.org/spreadsheetml/2006/main">
  <c r="I52" i="7" l="1"/>
  <c r="J52" i="7"/>
  <c r="K52" i="7"/>
  <c r="L52" i="7"/>
  <c r="M52" i="7"/>
  <c r="N52" i="7"/>
  <c r="O52" i="7"/>
  <c r="P52" i="7"/>
  <c r="U52" i="7"/>
  <c r="V52" i="7"/>
  <c r="W52" i="7"/>
  <c r="X52" i="7"/>
  <c r="Y52" i="7"/>
  <c r="Z52" i="7"/>
  <c r="AA52" i="7"/>
  <c r="AB52" i="7"/>
  <c r="H52" i="7"/>
  <c r="I26" i="7"/>
  <c r="J26" i="7"/>
  <c r="K26" i="7"/>
  <c r="L26" i="7"/>
  <c r="M26" i="7"/>
  <c r="N26" i="7"/>
  <c r="O26" i="7"/>
  <c r="P26" i="7"/>
  <c r="U26" i="7"/>
  <c r="V26" i="7"/>
  <c r="W26" i="7"/>
  <c r="X26" i="7"/>
  <c r="Y26" i="7"/>
  <c r="Z26" i="7"/>
  <c r="AA26" i="7"/>
  <c r="AB26" i="7"/>
  <c r="H26" i="7"/>
  <c r="I5" i="7"/>
  <c r="J5" i="7"/>
  <c r="K5" i="7"/>
  <c r="L5" i="7"/>
  <c r="M5" i="7"/>
  <c r="N5" i="7"/>
  <c r="O5" i="7"/>
  <c r="P5" i="7"/>
  <c r="U5" i="7"/>
  <c r="V5" i="7"/>
  <c r="W5" i="7"/>
  <c r="X5" i="7"/>
  <c r="Y5" i="7"/>
  <c r="Z5" i="7"/>
  <c r="AA5" i="7"/>
  <c r="AB5" i="7"/>
  <c r="H5" i="7"/>
  <c r="R49" i="7" l="1"/>
  <c r="Q49" i="7" s="1"/>
  <c r="S49" i="7" s="1"/>
  <c r="AD49" i="7"/>
  <c r="T49" i="7" l="1"/>
  <c r="AC49" i="7" s="1"/>
  <c r="AE49" i="7" s="1"/>
  <c r="AD60" i="7"/>
  <c r="AC60" i="7" s="1"/>
  <c r="AE60" i="7" s="1"/>
  <c r="AD61" i="7"/>
  <c r="AC61" i="7" s="1"/>
  <c r="AE61" i="7" s="1"/>
  <c r="R60" i="7"/>
  <c r="Q60" i="7" s="1"/>
  <c r="S60" i="7" s="1"/>
  <c r="R61" i="7"/>
  <c r="Q61" i="7" s="1"/>
  <c r="S61" i="7" s="1"/>
  <c r="AD43" i="7"/>
  <c r="R43" i="7"/>
  <c r="Q43" i="7" s="1"/>
  <c r="S43" i="7" s="1"/>
  <c r="T43" i="7"/>
  <c r="AC43" i="7" l="1"/>
  <c r="AE43" i="7" s="1"/>
  <c r="AD56" i="7" l="1"/>
  <c r="R56" i="7"/>
  <c r="T56" i="7"/>
  <c r="AD35" i="7"/>
  <c r="AC35" i="7" s="1"/>
  <c r="AE35" i="7" s="1"/>
  <c r="R35" i="7"/>
  <c r="Q35" i="7" s="1"/>
  <c r="S35" i="7" s="1"/>
  <c r="AD33" i="7"/>
  <c r="AD34" i="7"/>
  <c r="AC34" i="7" s="1"/>
  <c r="AE34" i="7" s="1"/>
  <c r="R33" i="7"/>
  <c r="Q33" i="7" s="1"/>
  <c r="S33" i="7" s="1"/>
  <c r="R34" i="7"/>
  <c r="Q34" i="7" s="1"/>
  <c r="S34" i="7" s="1"/>
  <c r="T33" i="7"/>
  <c r="AD16" i="7"/>
  <c r="R16" i="7"/>
  <c r="Q16" i="7" s="1"/>
  <c r="S16" i="7" s="1"/>
  <c r="T16" i="7"/>
  <c r="AD19" i="7"/>
  <c r="R19" i="7"/>
  <c r="T19" i="7"/>
  <c r="AD25" i="7"/>
  <c r="AC25" i="7" s="1"/>
  <c r="AE25" i="7" s="1"/>
  <c r="S25" i="7"/>
  <c r="R25" i="7"/>
  <c r="Q25" i="7" s="1"/>
  <c r="Q19" i="7" l="1"/>
  <c r="Q56" i="7"/>
  <c r="AC56" i="7"/>
  <c r="AE56" i="7" s="1"/>
  <c r="AC16" i="7"/>
  <c r="AE16" i="7" s="1"/>
  <c r="AC33" i="7"/>
  <c r="AE33" i="7" s="1"/>
  <c r="AC19" i="7"/>
  <c r="AE19" i="7" s="1"/>
  <c r="S19" i="7" l="1"/>
  <c r="S56" i="7"/>
  <c r="T64" i="7"/>
  <c r="T63" i="7"/>
  <c r="R63" i="7"/>
  <c r="Q63" i="7" s="1"/>
  <c r="S63" i="7" s="1"/>
  <c r="R64" i="7"/>
  <c r="Q64" i="7" s="1"/>
  <c r="S64" i="7" s="1"/>
  <c r="AD54" i="7"/>
  <c r="AD55" i="7"/>
  <c r="AD57" i="7"/>
  <c r="AC57" i="7" s="1"/>
  <c r="AD58" i="7"/>
  <c r="AD45" i="7"/>
  <c r="AD62" i="7"/>
  <c r="AD63" i="7"/>
  <c r="AD64" i="7"/>
  <c r="AD65" i="7"/>
  <c r="AD53" i="7"/>
  <c r="AC64" i="7" l="1"/>
  <c r="AC63" i="7"/>
  <c r="R48" i="7"/>
  <c r="Q48" i="7" s="1"/>
  <c r="S48" i="7" s="1"/>
  <c r="T48" i="7"/>
  <c r="AD48" i="7"/>
  <c r="AD44" i="7"/>
  <c r="R44" i="7"/>
  <c r="Q44" i="7" s="1"/>
  <c r="S44" i="7" s="1"/>
  <c r="T44" i="7"/>
  <c r="AD37" i="7"/>
  <c r="R32" i="7"/>
  <c r="Q32" i="7" s="1"/>
  <c r="S32" i="7" s="1"/>
  <c r="T32" i="7"/>
  <c r="R36" i="7"/>
  <c r="T36" i="7"/>
  <c r="R37" i="7"/>
  <c r="Q37" i="7" s="1"/>
  <c r="S37" i="7" s="1"/>
  <c r="R28" i="7"/>
  <c r="AD23" i="7"/>
  <c r="R23" i="7"/>
  <c r="Q23" i="7" s="1"/>
  <c r="S23" i="7" s="1"/>
  <c r="T23" i="7"/>
  <c r="AD10" i="7"/>
  <c r="R10" i="7"/>
  <c r="Q10" i="7" s="1"/>
  <c r="S10" i="7" s="1"/>
  <c r="T10" i="7"/>
  <c r="Q28" i="7" l="1"/>
  <c r="AC23" i="7"/>
  <c r="AE23" i="7" s="1"/>
  <c r="AC10" i="7"/>
  <c r="AE10" i="7" s="1"/>
  <c r="AC37" i="7"/>
  <c r="AE37" i="7" s="1"/>
  <c r="AC44" i="7"/>
  <c r="AE44" i="7" s="1"/>
  <c r="AC48" i="7"/>
  <c r="AE48" i="7" s="1"/>
  <c r="AD32" i="7"/>
  <c r="AC32" i="7" s="1"/>
  <c r="AE32" i="7" s="1"/>
  <c r="AD28" i="7"/>
  <c r="AC28" i="7" l="1"/>
  <c r="S28" i="7"/>
  <c r="AA66" i="7"/>
  <c r="O66" i="7"/>
  <c r="AD9" i="7"/>
  <c r="R9" i="7"/>
  <c r="Q9" i="7" s="1"/>
  <c r="S9" i="7" s="1"/>
  <c r="T9" i="7"/>
  <c r="AD11" i="7"/>
  <c r="R11" i="7"/>
  <c r="Q11" i="7" s="1"/>
  <c r="S11" i="7" s="1"/>
  <c r="T11" i="7"/>
  <c r="AE28" i="7" l="1"/>
  <c r="AC11" i="7"/>
  <c r="AE11" i="7" s="1"/>
  <c r="AC9" i="7"/>
  <c r="AE9" i="7" s="1"/>
  <c r="AD14" i="7"/>
  <c r="AD13" i="7"/>
  <c r="R13" i="7"/>
  <c r="R14" i="7"/>
  <c r="T14" i="7"/>
  <c r="T13" i="7"/>
  <c r="Q13" i="7" l="1"/>
  <c r="S13" i="7" s="1"/>
  <c r="Q14" i="7"/>
  <c r="S14" i="7" s="1"/>
  <c r="AC13" i="7"/>
  <c r="AE13" i="7" s="1"/>
  <c r="AC14" i="7"/>
  <c r="T29" i="7"/>
  <c r="AD17" i="7"/>
  <c r="T17" i="7"/>
  <c r="R17" i="7"/>
  <c r="Q17" i="7" s="1"/>
  <c r="S17" i="7" s="1"/>
  <c r="AD15" i="7"/>
  <c r="T15" i="7"/>
  <c r="R15" i="7"/>
  <c r="Q15" i="7" s="1"/>
  <c r="S15" i="7" s="1"/>
  <c r="AE14" i="7" l="1"/>
  <c r="AC17" i="7"/>
  <c r="AE17" i="7" s="1"/>
  <c r="AC15" i="7"/>
  <c r="AE15" i="7" s="1"/>
  <c r="T55" i="7"/>
  <c r="R55" i="7"/>
  <c r="Q55" i="7" s="1"/>
  <c r="T54" i="7"/>
  <c r="AC54" i="7" s="1"/>
  <c r="R54" i="7"/>
  <c r="AD30" i="7"/>
  <c r="T30" i="7"/>
  <c r="R30" i="7"/>
  <c r="Q30" i="7" s="1"/>
  <c r="S30" i="7" s="1"/>
  <c r="Q54" i="7" l="1"/>
  <c r="S54" i="7" s="1"/>
  <c r="S55" i="7"/>
  <c r="AC55" i="7"/>
  <c r="AC30" i="7"/>
  <c r="AE30" i="7" s="1"/>
  <c r="AD24" i="7" l="1"/>
  <c r="T24" i="7"/>
  <c r="R24" i="7"/>
  <c r="Q24" i="7" s="1"/>
  <c r="S24" i="7" s="1"/>
  <c r="L66" i="7" l="1"/>
  <c r="X66" i="7"/>
  <c r="K66" i="7"/>
  <c r="J66" i="7"/>
  <c r="AB66" i="7"/>
  <c r="W66" i="7"/>
  <c r="N66" i="7"/>
  <c r="Y66" i="7"/>
  <c r="U66" i="7"/>
  <c r="P66" i="7"/>
  <c r="I66" i="7"/>
  <c r="Z66" i="7"/>
  <c r="V66" i="7"/>
  <c r="M66" i="7"/>
  <c r="H66" i="7"/>
  <c r="AC24" i="7"/>
  <c r="AE24" i="7" s="1"/>
  <c r="T53" i="7" l="1"/>
  <c r="T21" i="7"/>
  <c r="AD41" i="7"/>
  <c r="T41" i="7"/>
  <c r="R41" i="7"/>
  <c r="Q41" i="7" s="1"/>
  <c r="S41" i="7" s="1"/>
  <c r="R50" i="7"/>
  <c r="AC53" i="7" l="1"/>
  <c r="AC41" i="7"/>
  <c r="AD8" i="7"/>
  <c r="AD12" i="7"/>
  <c r="AD7" i="7"/>
  <c r="AD18" i="7"/>
  <c r="AD20" i="7"/>
  <c r="AD21" i="7"/>
  <c r="AD22" i="7"/>
  <c r="AD40" i="7"/>
  <c r="AD42" i="7"/>
  <c r="AD59" i="7"/>
  <c r="AD52" i="7" s="1"/>
  <c r="AD51" i="7"/>
  <c r="AD46" i="7"/>
  <c r="AD27" i="7"/>
  <c r="AD29" i="7"/>
  <c r="AD31" i="7"/>
  <c r="AD36" i="7"/>
  <c r="AD39" i="7"/>
  <c r="AD38" i="7"/>
  <c r="AD47" i="7"/>
  <c r="AD50" i="7"/>
  <c r="AD6" i="7"/>
  <c r="R27" i="7"/>
  <c r="R29" i="7"/>
  <c r="R31" i="7"/>
  <c r="Q31" i="7" s="1"/>
  <c r="S31" i="7" s="1"/>
  <c r="Q36" i="7"/>
  <c r="S36" i="7" s="1"/>
  <c r="R39" i="7"/>
  <c r="Q39" i="7" s="1"/>
  <c r="R38" i="7"/>
  <c r="Q38" i="7" s="1"/>
  <c r="S38" i="7" s="1"/>
  <c r="R47" i="7"/>
  <c r="Q47" i="7" s="1"/>
  <c r="Q50" i="7"/>
  <c r="S50" i="7" s="1"/>
  <c r="R62" i="7"/>
  <c r="Q62" i="7" s="1"/>
  <c r="S62" i="7" s="1"/>
  <c r="R65" i="7"/>
  <c r="Q65" i="7" s="1"/>
  <c r="S65" i="7" s="1"/>
  <c r="R53" i="7"/>
  <c r="R57" i="7"/>
  <c r="R8" i="7"/>
  <c r="R12" i="7"/>
  <c r="R7" i="7"/>
  <c r="Q7" i="7" s="1"/>
  <c r="S7" i="7" s="1"/>
  <c r="R18" i="7"/>
  <c r="Q18" i="7" s="1"/>
  <c r="S18" i="7" s="1"/>
  <c r="R20" i="7"/>
  <c r="Q20" i="7" s="1"/>
  <c r="S20" i="7" s="1"/>
  <c r="R21" i="7"/>
  <c r="Q21" i="7" s="1"/>
  <c r="S21" i="7" s="1"/>
  <c r="R22" i="7"/>
  <c r="Q22" i="7" s="1"/>
  <c r="S22" i="7" s="1"/>
  <c r="R40" i="7"/>
  <c r="Q40" i="7" s="1"/>
  <c r="S40" i="7" s="1"/>
  <c r="R42" i="7"/>
  <c r="R59" i="7"/>
  <c r="Q59" i="7" s="1"/>
  <c r="S59" i="7" s="1"/>
  <c r="R58" i="7"/>
  <c r="R45" i="7"/>
  <c r="R51" i="7"/>
  <c r="R46" i="7"/>
  <c r="Q46" i="7" s="1"/>
  <c r="S46" i="7" s="1"/>
  <c r="R6" i="7"/>
  <c r="T47" i="7"/>
  <c r="T50" i="7"/>
  <c r="T62" i="7"/>
  <c r="AC62" i="7" s="1"/>
  <c r="T65" i="7"/>
  <c r="AC65" i="7" s="1"/>
  <c r="T31" i="7"/>
  <c r="T38" i="7"/>
  <c r="T27" i="7"/>
  <c r="T8" i="7"/>
  <c r="T12" i="7"/>
  <c r="T7" i="7"/>
  <c r="T18" i="7"/>
  <c r="T20" i="7"/>
  <c r="T22" i="7"/>
  <c r="T40" i="7"/>
  <c r="T42" i="7"/>
  <c r="T58" i="7"/>
  <c r="T52" i="7" s="1"/>
  <c r="T45" i="7"/>
  <c r="AC45" i="7" s="1"/>
  <c r="T51" i="7"/>
  <c r="T46" i="7"/>
  <c r="T6" i="7"/>
  <c r="T26" i="7" l="1"/>
  <c r="T5" i="7"/>
  <c r="R52" i="7"/>
  <c r="AD5" i="7"/>
  <c r="R5" i="7"/>
  <c r="R26" i="7"/>
  <c r="AD26" i="7"/>
  <c r="Q29" i="7"/>
  <c r="AC51" i="7"/>
  <c r="AE51" i="7" s="1"/>
  <c r="Q6" i="7"/>
  <c r="AE41" i="7"/>
  <c r="Q58" i="7"/>
  <c r="AC50" i="7"/>
  <c r="AE50" i="7" s="1"/>
  <c r="Q45" i="7"/>
  <c r="S45" i="7" s="1"/>
  <c r="AC58" i="7"/>
  <c r="Q12" i="7"/>
  <c r="S12" i="7" s="1"/>
  <c r="Q8" i="7"/>
  <c r="Q42" i="7"/>
  <c r="S42" i="7" s="1"/>
  <c r="Q51" i="7"/>
  <c r="S51" i="7" s="1"/>
  <c r="AC6" i="7"/>
  <c r="AE6" i="7" s="1"/>
  <c r="S53" i="7"/>
  <c r="S47" i="7"/>
  <c r="S39" i="7"/>
  <c r="AC38" i="7"/>
  <c r="AE38" i="7" s="1"/>
  <c r="AC27" i="7"/>
  <c r="AC22" i="7"/>
  <c r="AE22" i="7" s="1"/>
  <c r="AC39" i="7"/>
  <c r="AC36" i="7"/>
  <c r="AE36" i="7" s="1"/>
  <c r="AC31" i="7"/>
  <c r="AE31" i="7" s="1"/>
  <c r="AC29" i="7"/>
  <c r="AC46" i="7"/>
  <c r="AE46" i="7" s="1"/>
  <c r="AC59" i="7"/>
  <c r="AE59" i="7" s="1"/>
  <c r="AC42" i="7"/>
  <c r="AE42" i="7" s="1"/>
  <c r="AC40" i="7"/>
  <c r="AE40" i="7" s="1"/>
  <c r="AC21" i="7"/>
  <c r="AC20" i="7"/>
  <c r="AC18" i="7"/>
  <c r="AE18" i="7" s="1"/>
  <c r="AC7" i="7"/>
  <c r="AE7" i="7" s="1"/>
  <c r="AC12" i="7"/>
  <c r="AE12" i="7" s="1"/>
  <c r="AC8" i="7"/>
  <c r="AC47" i="7"/>
  <c r="Q27" i="7"/>
  <c r="Q57" i="7"/>
  <c r="Q26" i="7" l="1"/>
  <c r="Q52" i="7"/>
  <c r="Q5" i="7"/>
  <c r="AC52" i="7"/>
  <c r="AE20" i="7"/>
  <c r="AC5" i="7"/>
  <c r="AC26" i="7"/>
  <c r="S57" i="7"/>
  <c r="AE29" i="7"/>
  <c r="S29" i="7"/>
  <c r="S6" i="7"/>
  <c r="AE21" i="7"/>
  <c r="S58" i="7"/>
  <c r="AE27" i="7"/>
  <c r="S8" i="7"/>
  <c r="R66" i="7"/>
  <c r="T66" i="7"/>
  <c r="AE47" i="7"/>
  <c r="AE39" i="7"/>
  <c r="AE8" i="7"/>
  <c r="S27" i="7"/>
  <c r="S52" i="7" l="1"/>
  <c r="S5" i="7"/>
  <c r="AE5" i="7"/>
  <c r="S26" i="7"/>
  <c r="Q66" i="7"/>
  <c r="S66" i="7" l="1"/>
  <c r="AE54" i="7"/>
  <c r="AE55" i="7" l="1"/>
  <c r="AE57" i="7"/>
  <c r="AE58" i="7"/>
  <c r="AE62" i="7"/>
  <c r="AE63" i="7"/>
  <c r="AE45" i="7"/>
  <c r="AE26" i="7" s="1"/>
  <c r="AE64" i="7"/>
  <c r="AE65" i="7"/>
  <c r="AC66" i="7"/>
  <c r="AD66" i="7"/>
  <c r="AE53" i="7"/>
  <c r="AE52" i="7" l="1"/>
  <c r="AE66" i="7" s="1"/>
</calcChain>
</file>

<file path=xl/sharedStrings.xml><?xml version="1.0" encoding="utf-8"?>
<sst xmlns="http://schemas.openxmlformats.org/spreadsheetml/2006/main" count="342" uniqueCount="160">
  <si>
    <t>Numer modułu</t>
  </si>
  <si>
    <t>Nzwa modułu</t>
  </si>
  <si>
    <t>Opis modułu</t>
  </si>
  <si>
    <t>Elementy modułu</t>
  </si>
  <si>
    <t>Semestr 1</t>
  </si>
  <si>
    <t>Z</t>
  </si>
  <si>
    <t>Z/O</t>
  </si>
  <si>
    <t>STUDIA STACJONARNE</t>
  </si>
  <si>
    <t>STUDIA NIESTACJONARNE</t>
  </si>
  <si>
    <t>ECTS</t>
  </si>
  <si>
    <t>WYKŁAD</t>
  </si>
  <si>
    <t>ĆWICZENIA</t>
  </si>
  <si>
    <t>LABORATORIA</t>
  </si>
  <si>
    <t>PROJEKT</t>
  </si>
  <si>
    <t>WARSZTAT</t>
  </si>
  <si>
    <t>SEMINARIUM</t>
  </si>
  <si>
    <t>INNE</t>
  </si>
  <si>
    <t>Kompetencje zarządcze</t>
  </si>
  <si>
    <t>E</t>
  </si>
  <si>
    <t>Semestr 2</t>
  </si>
  <si>
    <t>Semestr 3</t>
  </si>
  <si>
    <t>RAZEM:</t>
  </si>
  <si>
    <t>SAMOKSZTAŁCENIE</t>
  </si>
  <si>
    <t>WYMIAR GODZIN Z UDZIAŁEM NAUCZYCIELA</t>
  </si>
  <si>
    <t>WYMIAR GODZIN PPRZEDMIOTU RAZEM</t>
  </si>
  <si>
    <t>WYMIAR GODZIN PRZEDMIOTU RAZEM</t>
  </si>
  <si>
    <t>Praktyka zawodowa</t>
  </si>
  <si>
    <t>Dyscyplina naukowa</t>
  </si>
  <si>
    <r>
      <t xml:space="preserve">Forma zaliczenia przedmiotu 
</t>
    </r>
    <r>
      <rPr>
        <sz val="10"/>
        <rFont val="Century Gothic"/>
        <family val="2"/>
        <charset val="238"/>
      </rPr>
      <t>(E=egzamin; Z/O=zaliczenie na ocenę; Z=zaliczenie bez oceny)</t>
    </r>
  </si>
  <si>
    <t>M1.</t>
  </si>
  <si>
    <t>M2.</t>
  </si>
  <si>
    <t>M3.</t>
  </si>
  <si>
    <t>M4.</t>
  </si>
  <si>
    <t>M5.</t>
  </si>
  <si>
    <t xml:space="preserve">M6. </t>
  </si>
  <si>
    <t>M9.</t>
  </si>
  <si>
    <t>M14.</t>
  </si>
  <si>
    <t>Kierunkowy</t>
  </si>
  <si>
    <t>Kierunkowy/Praktyczny</t>
  </si>
  <si>
    <t>Rodzaj przedmiotu (Kierunkowy, praktyczny,do wyboru,ogólnouczelniany)</t>
  </si>
  <si>
    <t>Do wyboru</t>
  </si>
  <si>
    <t>Do wyboru/Praktyczny</t>
  </si>
  <si>
    <t>Praktyczny</t>
  </si>
  <si>
    <t>Głównym celem modułu jest nabycie przez studentów umiejętności zastosowania zdobytej wiedzy i umiejętnosci w praktyce zawodowej.</t>
  </si>
  <si>
    <t>Moduł rozwija kompetencje językowe.</t>
  </si>
  <si>
    <t>Moduł rozwija kompetencje językowe studenta.</t>
  </si>
  <si>
    <t>Technologia kreatywności cz. 1.</t>
  </si>
  <si>
    <t xml:space="preserve">Kompetencje językowe cz.1.  </t>
  </si>
  <si>
    <t xml:space="preserve"> Kompetencje językowe cz. 2</t>
  </si>
  <si>
    <t>M11.</t>
  </si>
  <si>
    <t>Praktyczne umiejętności pisania pracy magisterskiej cz. 1</t>
  </si>
  <si>
    <t>Praktyczne umiejętności pisania pracy magisterskiej cz. 2</t>
  </si>
  <si>
    <t>Seminarium i przygotowanie pracy dyplomowej cz. 1</t>
  </si>
  <si>
    <t>Technologia kreatywności cz. 2.</t>
  </si>
  <si>
    <t>H</t>
  </si>
  <si>
    <t>LEGENDA</t>
  </si>
  <si>
    <t>egzamin</t>
  </si>
  <si>
    <t>zaliczenie na ocenę</t>
  </si>
  <si>
    <t>zaliczenie bez oceny</t>
  </si>
  <si>
    <t>przedmiot humanistyczny</t>
  </si>
  <si>
    <t>Zintegrowane systemy zarządzania - wykład</t>
  </si>
  <si>
    <t>M8.</t>
  </si>
  <si>
    <t>M15.</t>
  </si>
  <si>
    <t>Ekonomia menadżerska - wykład</t>
  </si>
  <si>
    <t>Zintegrowane systemy zarządzania - laboratorium</t>
  </si>
  <si>
    <t>Competence management methodology (Metodyka zarządzania kompetencjami) w j. angielskim - ćwiczenia</t>
  </si>
  <si>
    <t>Ogólnouczelniany/Praktyczny</t>
  </si>
  <si>
    <t>E-LEARNING</t>
  </si>
  <si>
    <t>System ochrony prawnej UE - wykład</t>
  </si>
  <si>
    <t>Przygotowywanie oraz realizacja projektów UE - warsztat</t>
  </si>
  <si>
    <t>System funkcjonowania UE</t>
  </si>
  <si>
    <t>Moduł wprowadza studenta w zagadnienia dotyczące ekonomii menadżerskiej oraz zapoznaje studenta z zintegrowanymi systemami informatycznymi, wykorzystywanymi w administracji.</t>
  </si>
  <si>
    <t>E-administracja</t>
  </si>
  <si>
    <t>Fundusze strukturalne i system finansowania UE - wykład</t>
  </si>
  <si>
    <t>Polityka społeczna i system
ubezpieczeń społecznych - ćwiczenia</t>
  </si>
  <si>
    <t>Ustrój polityczny państwa</t>
  </si>
  <si>
    <t>A</t>
  </si>
  <si>
    <t>Prawne aspekty e-administracji - wykład</t>
  </si>
  <si>
    <t>Z/0</t>
  </si>
  <si>
    <t>Moduł przygotowuje  studentów do pisania pracy dyplomowej, prezentowania w formie pismnej własnych pomysłów, wątpliwości i sugestii w zakresie problematyki związanej z administracją.</t>
  </si>
  <si>
    <t>Moduł wprowadza w zagadnienia związane z etyką i podejmowaniem decyzji w administaracji pubicznej.</t>
  </si>
  <si>
    <t>Monitoring strategiczny - ćwiczenia</t>
  </si>
  <si>
    <t>Polityka gospodarcza - wykład</t>
  </si>
  <si>
    <t>Prawo podatkowe</t>
  </si>
  <si>
    <t>Studenci poznają  zadania i kompetencje podmiotów administracji gospodarczej.</t>
  </si>
  <si>
    <t>Będziesz wiedział, jak dokonać wyboru optymalnej formy publicznej pomocy dla przedsiębiorstwa i nadzorować proces jej wykorzystania.
Nauczysz się przygotowywać wnioski o udzielenie pomocy publicznej i sporządzać sprawozdania z tytułu jej udzielenia.</t>
  </si>
  <si>
    <t>M10.</t>
  </si>
  <si>
    <t>dyscyplina naukowa: nauki o polityce i administracji</t>
  </si>
  <si>
    <t>Fundusze strukturalne i system finansowania UE - ćwiczenia</t>
  </si>
  <si>
    <t>Samorząd gminny</t>
  </si>
  <si>
    <t>Finansowanie instytucji samorządowych - wykład</t>
  </si>
  <si>
    <t>Finansowanie instytucji samorządowych - warsztat</t>
  </si>
  <si>
    <t>Warsztaty strategiczne z mieszkańcami: metodyka i praktyka - warsztat</t>
  </si>
  <si>
    <t>Działalność inwestycyjna jednostek samorządu terytorialnego - ćwiczenia</t>
  </si>
  <si>
    <t>Dyplomacja miejska i współpraca międzynarodowa - projekt</t>
  </si>
  <si>
    <t>Negocjacje i mediacje - warsztat</t>
  </si>
  <si>
    <t>Obsługa inwestycji w gospodarce - projekt</t>
  </si>
  <si>
    <t>Audyt i kontrola wewnętrzna - ćwiczenia</t>
  </si>
  <si>
    <t>Organy i funkcje administracji gospodarczej - wykład</t>
  </si>
  <si>
    <t>Akty prawa miejscowego w praktyce działania samorządu terytorialnego - warsztat</t>
  </si>
  <si>
    <t>Specjalność S1.: Zarządzanie w samorządzie gminnym cz. 1</t>
  </si>
  <si>
    <t>Specjalność S1.: Zarządzanie w samorządzie gminnym cz. 2</t>
  </si>
  <si>
    <t>Umowy w obrocie gospodarczym - ćwiczenia</t>
  </si>
  <si>
    <t>Umowy w obrocie gospodarczym - wykład</t>
  </si>
  <si>
    <t>Finanse przedsiębiorstw - ćwiczenia</t>
  </si>
  <si>
    <t>Pomoc publiczna i pozyskiwanie środków publicznych - warsztat</t>
  </si>
  <si>
    <t>Postępowanie dyscyplinarne - wykład</t>
  </si>
  <si>
    <t>P</t>
  </si>
  <si>
    <t>dyscyplina naukowa: nauki prawne</t>
  </si>
  <si>
    <t>dyscyplina naukowa: ekonomia i finanse</t>
  </si>
  <si>
    <t>dyscyplina: nauki o zarządzaniu i jakości</t>
  </si>
  <si>
    <t>Język obcy cz. 1 - laboratorium</t>
  </si>
  <si>
    <t>Język obcy cz. 2 - laboratorium</t>
  </si>
  <si>
    <t>Organy i instytucje samorządu gminnego - wykład</t>
  </si>
  <si>
    <t>Postępowanie sądowo-administracyjne - wykład</t>
  </si>
  <si>
    <t xml:space="preserve"> Postępowanie sądowo-administracyjne - warsztat</t>
  </si>
  <si>
    <t>Decision making (Podejmowanie decyzji) w języku angielskim - warsztat</t>
  </si>
  <si>
    <t>Prawo podatkowe - wykład</t>
  </si>
  <si>
    <t>Podatki i opłaty samorządowe - ćwiczenia</t>
  </si>
  <si>
    <t>Seminarium i przygotowanie pracy dyplomowej cz. 2</t>
  </si>
  <si>
    <t>Specjalność S2.: Administracja przedsiębiorcza cz. 1</t>
  </si>
  <si>
    <t>Specjalnośc S2.: Administracja przedsiębiorcza cz. 2</t>
  </si>
  <si>
    <t>Moduł zapoznaje studenta z ustrojem politycznym państwa. Student poznaje szczegółowe unormowania prawne dotyczące najważniejszych aspektów życia społecznego w Polsce.</t>
  </si>
  <si>
    <t>Moduł rozwija umiejętności z zakresu administracji ze znajomością nowoczesnych technologii informatycznych;
dostarcza wiedzy i umiejętności do praktycznego wykorzystania technologii informacyjnych i komunikacyjnych w celu poprawy jakości usług publicznych w kierunku rozwoju społeczeństwa informacyjnego.</t>
  </si>
  <si>
    <t>Moduł zapoznaje studentów z funkcjonowaniem systemu podatków i opłat samorządowych, ich specyfiką jako źródeł finansowania gmin. Studenci poznają specyfikę podatków majątkowych osadzonąj w dziedzinie nauk ekonomicznych, finansowych i prawnych. Nabywająi rozwijają także umiejętności analiz i rozwiązywania problemów w sferze systemu dochodów społeczności lokalnych.</t>
  </si>
  <si>
    <t>Zarządzanie zasobami w miastach i metropoliach - projekt</t>
  </si>
  <si>
    <t>Samorząd europejskich metropolii - warsztat</t>
  </si>
  <si>
    <t>Moduł zapoznaje studenta z metodyką zarządzania kompetencjami.</t>
  </si>
  <si>
    <t>Moduł wprowadza studenta w  zagadnienia związane z funkcjonowaniem UE. Student poznaję tematykę dotyczącą historycznej ewolucji UE, systemu prawnege. Ponadto studnet będzie wyposażony w  umiejętności praktyczne związane z pozyskiwaniem środków z funduszy i programów UE. Nauczy się w praktyce przygotowywać oraz realizować projekty UE.</t>
  </si>
  <si>
    <t>specjalność do wyboru</t>
  </si>
  <si>
    <t>Moduł zapoznaje studentów z zasadami monitoringu strategicznego. Studenci nabywają wiedzę z zakresu organów samorządu europejskich metropolii.</t>
  </si>
  <si>
    <t>Moduł zapoznaje z tematyką usytuowania prawa miejscowego w polskim systemie żródeł prawa oraz pozwala studentom nabyć wiedzę i umiejętności z zakresu efektywnewgo zarządzania w samorządzie gminnym. Studenci poznają zasady zarządzania i dyplomacji , które są niezbędne do odpowiedzialnego zaarządzania w samorządzie.</t>
  </si>
  <si>
    <t>Strategia rozwoju lokalnego i regionalnego - wykład</t>
  </si>
  <si>
    <t>Zarządzanie zmianą w samorządzie terytorialnym  - wykład</t>
  </si>
  <si>
    <t>M.7</t>
  </si>
  <si>
    <t>Moduł pozwala pogłębić wiedzę i umiejętności w zakresie metod i technik badawczych oraz opracowania danych pozyskanych z badań.</t>
  </si>
  <si>
    <t>Wprowadzenie do badań naukowych</t>
  </si>
  <si>
    <t>Ochrona i zarządzanie zasobami przyrodniczymi - wykład</t>
  </si>
  <si>
    <t>Ochrona i zarządzanie zasobami przyrodniczymi - warsztat</t>
  </si>
  <si>
    <t>Rady konsultacyjne w administracji - wykład</t>
  </si>
  <si>
    <t>Rady konsultacyjne w administracji - warsztat</t>
  </si>
  <si>
    <t>Cyberbezpieczeństwo w administracji publicznej - laboratorium</t>
  </si>
  <si>
    <t>Partnerstwo publiczno-prywatne - ćwiczenia</t>
  </si>
  <si>
    <t>Ochrona dziedzictwa kulturowego w Polsce - wykład</t>
  </si>
  <si>
    <t>Wykorzystywanie danych statystycznych w administracji publicznej - warsztat</t>
  </si>
  <si>
    <t>Gospodarka nieruchomościami w administracji - wykład</t>
  </si>
  <si>
    <t>Zarządzanie procesami rewitalizacji - projekt</t>
  </si>
  <si>
    <t>Kontrola zarządcza w administracji - wykład</t>
  </si>
  <si>
    <t>Kontrola zarządcza w administracji - warsztat</t>
  </si>
  <si>
    <t>Dostępność w administracji publicznej - wykład</t>
  </si>
  <si>
    <t>Dostępność w administracji publicznej - ćwiczenia</t>
  </si>
  <si>
    <t>Samorząd w obrocie gospodarczym - wykład</t>
  </si>
  <si>
    <t>Moduł przekazuje wiedzę i umiejętności związane z funkcjonowaniem samorządu terytorialnego i usług publicznych świadczonych przez administrację.
Studenci nabywają wiedzę i umiejętności z zakresu zagadnień zarządzania strategicznego, w szczególności zarządzania zmianą.
Aktualnych problemów kompetencyjnych w administracji na szczeblu samorządowym. Moduł przekazuje wiedzę i umiejętności związane z funkcjonowanie organów i instytucji samorządu miejsckiego. Studenci nabywają praktyczne umiejętności z zakresu tworzenia strategii miast.</t>
  </si>
  <si>
    <t>M12. A.</t>
  </si>
  <si>
    <t>M12. B.</t>
  </si>
  <si>
    <t>M13.</t>
  </si>
  <si>
    <t>M16. A.</t>
  </si>
  <si>
    <t>M16. B.</t>
  </si>
  <si>
    <t>Wprowadzenie do badań naukowych - warsztat</t>
  </si>
  <si>
    <t>Załącznik nr 2 do Programu studiów - Plan studiów na kierunku Administracja II stopnia (nabór 2024/2025)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</si>
</sst>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entury Gothic"/>
      <family val="2"/>
      <charset val="238"/>
    </font>
    <font>
      <b/>
      <sz val="14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name val="Calibri"/>
      <family val="2"/>
      <charset val="238"/>
      <scheme val="minor"/>
    </font>
    <font>
      <b/>
      <sz val="14"/>
      <color theme="1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/>
    <xf numFmtId="0" fontId="5" fillId="2" borderId="2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textRotation="90" wrapText="1"/>
    </xf>
    <xf numFmtId="0" fontId="5" fillId="5" borderId="15" xfId="0" applyFont="1" applyFill="1" applyBorder="1" applyAlignment="1">
      <alignment horizontal="center" vertical="center" textRotation="90" wrapText="1"/>
    </xf>
    <xf numFmtId="0" fontId="7" fillId="5" borderId="34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>
      <alignment horizontal="center" vertical="center" textRotation="90" wrapText="1"/>
    </xf>
    <xf numFmtId="0" fontId="5" fillId="5" borderId="17" xfId="0" applyFont="1" applyFill="1" applyBorder="1" applyAlignment="1">
      <alignment horizontal="center" vertical="center" textRotation="90" wrapText="1"/>
    </xf>
    <xf numFmtId="0" fontId="5" fillId="5" borderId="1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47" xfId="0" applyBorder="1"/>
    <xf numFmtId="0" fontId="7" fillId="5" borderId="40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5" borderId="5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54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7" fillId="5" borderId="65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7" fillId="5" borderId="66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 wrapText="1"/>
    </xf>
    <xf numFmtId="0" fontId="7" fillId="5" borderId="67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0" fillId="0" borderId="14" xfId="0" applyBorder="1"/>
    <xf numFmtId="0" fontId="6" fillId="0" borderId="4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7" fillId="5" borderId="67" xfId="0" applyFont="1" applyFill="1" applyBorder="1" applyAlignment="1">
      <alignment horizontal="center" vertical="center" wrapText="1"/>
    </xf>
    <xf numFmtId="0" fontId="7" fillId="5" borderId="68" xfId="0" applyFont="1" applyFill="1" applyBorder="1" applyAlignment="1">
      <alignment horizontal="center" vertical="center"/>
    </xf>
    <xf numFmtId="0" fontId="7" fillId="5" borderId="69" xfId="0" applyFont="1" applyFill="1" applyBorder="1" applyAlignment="1">
      <alignment horizontal="center" vertical="center"/>
    </xf>
    <xf numFmtId="0" fontId="7" fillId="5" borderId="70" xfId="0" applyFont="1" applyFill="1" applyBorder="1" applyAlignment="1">
      <alignment horizontal="center" vertical="center"/>
    </xf>
    <xf numFmtId="0" fontId="7" fillId="5" borderId="7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6" fillId="0" borderId="5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/>
    </xf>
    <xf numFmtId="0" fontId="8" fillId="9" borderId="27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/>
    </xf>
    <xf numFmtId="0" fontId="8" fillId="9" borderId="45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54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0" fontId="8" fillId="9" borderId="5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/>
    </xf>
    <xf numFmtId="0" fontId="8" fillId="9" borderId="39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89DDFB"/>
      <color rgb="FFCC99FF"/>
      <color rgb="FFFFFF66"/>
      <color rgb="FFCC66FF"/>
      <color rgb="FFCC00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"/>
  <sheetViews>
    <sheetView tabSelected="1" view="pageBreakPreview" zoomScale="40" zoomScaleNormal="40" zoomScaleSheetLayoutView="40" workbookViewId="0">
      <selection activeCell="F63" sqref="F63"/>
    </sheetView>
  </sheetViews>
  <sheetFormatPr defaultColWidth="8.8984375" defaultRowHeight="13.8"/>
  <cols>
    <col min="1" max="1" width="7.69921875" customWidth="1"/>
    <col min="2" max="2" width="19.19921875" customWidth="1"/>
    <col min="3" max="3" width="30.8984375" customWidth="1"/>
    <col min="4" max="4" width="38.296875" customWidth="1"/>
    <col min="5" max="5" width="15.09765625" customWidth="1"/>
    <col min="6" max="6" width="10.5" customWidth="1"/>
    <col min="7" max="7" width="23.8984375" customWidth="1"/>
    <col min="8" max="8" width="8" customWidth="1"/>
    <col min="9" max="9" width="7.59765625" customWidth="1"/>
    <col min="10" max="10" width="7" customWidth="1"/>
    <col min="11" max="11" width="7.3984375" customWidth="1"/>
    <col min="12" max="12" width="7.8984375" customWidth="1"/>
    <col min="13" max="13" width="6" customWidth="1"/>
    <col min="14" max="15" width="7.59765625" customWidth="1"/>
    <col min="16" max="16" width="5.796875" customWidth="1"/>
    <col min="17" max="17" width="7.8984375" customWidth="1"/>
    <col min="18" max="18" width="8.59765625" customWidth="1"/>
    <col min="19" max="19" width="9.8984375" customWidth="1"/>
    <col min="20" max="20" width="6.5" customWidth="1"/>
    <col min="21" max="21" width="6.19921875" customWidth="1"/>
    <col min="22" max="22" width="6.5" customWidth="1"/>
    <col min="23" max="23" width="6.59765625" customWidth="1"/>
    <col min="24" max="24" width="5.59765625" customWidth="1"/>
    <col min="25" max="25" width="6.3984375" customWidth="1"/>
    <col min="26" max="27" width="6.5" customWidth="1"/>
    <col min="28" max="28" width="5.8984375" customWidth="1"/>
    <col min="29" max="29" width="8.796875" customWidth="1"/>
    <col min="30" max="30" width="9.3984375" customWidth="1"/>
    <col min="31" max="31" width="10.09765625" customWidth="1"/>
  </cols>
  <sheetData>
    <row r="1" spans="1:31" ht="29.4" customHeight="1">
      <c r="A1" s="261" t="s">
        <v>159</v>
      </c>
      <c r="B1" s="261"/>
      <c r="C1" s="261"/>
      <c r="D1" s="261"/>
      <c r="E1" s="261"/>
      <c r="F1" s="261"/>
      <c r="G1" s="261"/>
    </row>
    <row r="3" spans="1:31" ht="18" thickBot="1">
      <c r="A3" s="2"/>
      <c r="B3" s="2"/>
      <c r="C3" s="2"/>
      <c r="D3" s="2"/>
      <c r="E3" s="2"/>
      <c r="F3" s="2"/>
      <c r="G3" s="2"/>
      <c r="H3" s="240" t="s">
        <v>7</v>
      </c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 t="s">
        <v>8</v>
      </c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</row>
    <row r="4" spans="1:31" ht="135.75" customHeight="1" thickBot="1">
      <c r="A4" s="4" t="s">
        <v>0</v>
      </c>
      <c r="B4" s="5" t="s">
        <v>1</v>
      </c>
      <c r="C4" s="5" t="s">
        <v>2</v>
      </c>
      <c r="D4" s="5" t="s">
        <v>3</v>
      </c>
      <c r="E4" s="5" t="s">
        <v>28</v>
      </c>
      <c r="F4" s="5" t="s">
        <v>27</v>
      </c>
      <c r="G4" s="10" t="s">
        <v>39</v>
      </c>
      <c r="H4" s="19" t="s">
        <v>9</v>
      </c>
      <c r="I4" s="93" t="s">
        <v>10</v>
      </c>
      <c r="J4" s="94" t="s">
        <v>11</v>
      </c>
      <c r="K4" s="94" t="s">
        <v>12</v>
      </c>
      <c r="L4" s="94" t="s">
        <v>13</v>
      </c>
      <c r="M4" s="94" t="s">
        <v>14</v>
      </c>
      <c r="N4" s="94" t="s">
        <v>15</v>
      </c>
      <c r="O4" s="94" t="s">
        <v>67</v>
      </c>
      <c r="P4" s="94" t="s">
        <v>16</v>
      </c>
      <c r="Q4" s="94" t="s">
        <v>22</v>
      </c>
      <c r="R4" s="94" t="s">
        <v>23</v>
      </c>
      <c r="S4" s="94" t="s">
        <v>24</v>
      </c>
      <c r="T4" s="95" t="s">
        <v>9</v>
      </c>
      <c r="U4" s="94" t="s">
        <v>10</v>
      </c>
      <c r="V4" s="94" t="s">
        <v>11</v>
      </c>
      <c r="W4" s="94" t="s">
        <v>12</v>
      </c>
      <c r="X4" s="94" t="s">
        <v>13</v>
      </c>
      <c r="Y4" s="94" t="s">
        <v>14</v>
      </c>
      <c r="Z4" s="94" t="s">
        <v>15</v>
      </c>
      <c r="AA4" s="94" t="s">
        <v>67</v>
      </c>
      <c r="AB4" s="94" t="s">
        <v>16</v>
      </c>
      <c r="AC4" s="94" t="s">
        <v>22</v>
      </c>
      <c r="AD4" s="20" t="s">
        <v>23</v>
      </c>
      <c r="AE4" s="21" t="s">
        <v>25</v>
      </c>
    </row>
    <row r="5" spans="1:31" ht="37.5" customHeight="1" thickBot="1">
      <c r="A5" s="241" t="s">
        <v>4</v>
      </c>
      <c r="B5" s="242"/>
      <c r="C5" s="242"/>
      <c r="D5" s="242"/>
      <c r="E5" s="242"/>
      <c r="F5" s="242"/>
      <c r="G5" s="243"/>
      <c r="H5" s="92">
        <f>SUM(H6:H25)</f>
        <v>29</v>
      </c>
      <c r="I5" s="92">
        <f t="shared" ref="I5:AE5" si="0">SUM(I6:I25)</f>
        <v>205</v>
      </c>
      <c r="J5" s="92">
        <f t="shared" si="0"/>
        <v>75</v>
      </c>
      <c r="K5" s="92">
        <f t="shared" si="0"/>
        <v>50</v>
      </c>
      <c r="L5" s="92">
        <f t="shared" si="0"/>
        <v>0</v>
      </c>
      <c r="M5" s="92">
        <f t="shared" si="0"/>
        <v>120</v>
      </c>
      <c r="N5" s="92">
        <f t="shared" si="0"/>
        <v>0</v>
      </c>
      <c r="O5" s="92">
        <f t="shared" si="0"/>
        <v>15</v>
      </c>
      <c r="P5" s="92">
        <f t="shared" si="0"/>
        <v>0</v>
      </c>
      <c r="Q5" s="92">
        <f t="shared" si="0"/>
        <v>260</v>
      </c>
      <c r="R5" s="92">
        <f t="shared" si="0"/>
        <v>465</v>
      </c>
      <c r="S5" s="92">
        <f t="shared" si="0"/>
        <v>715</v>
      </c>
      <c r="T5" s="92">
        <f t="shared" si="0"/>
        <v>29</v>
      </c>
      <c r="U5" s="92">
        <f t="shared" si="0"/>
        <v>140</v>
      </c>
      <c r="V5" s="92">
        <f t="shared" si="0"/>
        <v>50</v>
      </c>
      <c r="W5" s="92">
        <f t="shared" si="0"/>
        <v>40</v>
      </c>
      <c r="X5" s="92">
        <f t="shared" si="0"/>
        <v>0</v>
      </c>
      <c r="Y5" s="92">
        <f t="shared" si="0"/>
        <v>70</v>
      </c>
      <c r="Z5" s="92">
        <f t="shared" si="0"/>
        <v>0</v>
      </c>
      <c r="AA5" s="92">
        <f t="shared" si="0"/>
        <v>15</v>
      </c>
      <c r="AB5" s="92">
        <f t="shared" si="0"/>
        <v>0</v>
      </c>
      <c r="AC5" s="92">
        <f t="shared" si="0"/>
        <v>410</v>
      </c>
      <c r="AD5" s="92">
        <f t="shared" si="0"/>
        <v>315</v>
      </c>
      <c r="AE5" s="92">
        <f t="shared" si="0"/>
        <v>725</v>
      </c>
    </row>
    <row r="6" spans="1:31" s="107" customFormat="1" ht="52.5" customHeight="1" thickBot="1">
      <c r="A6" s="133" t="s">
        <v>29</v>
      </c>
      <c r="B6" s="134" t="s">
        <v>47</v>
      </c>
      <c r="C6" s="135" t="s">
        <v>45</v>
      </c>
      <c r="D6" s="134" t="s">
        <v>111</v>
      </c>
      <c r="E6" s="134" t="s">
        <v>6</v>
      </c>
      <c r="F6" s="134" t="s">
        <v>54</v>
      </c>
      <c r="G6" s="158" t="s">
        <v>66</v>
      </c>
      <c r="H6" s="104">
        <v>2</v>
      </c>
      <c r="I6" s="105"/>
      <c r="J6" s="106"/>
      <c r="K6" s="106">
        <v>15</v>
      </c>
      <c r="L6" s="106"/>
      <c r="M6" s="106"/>
      <c r="N6" s="106"/>
      <c r="O6" s="106">
        <v>15</v>
      </c>
      <c r="P6" s="106"/>
      <c r="Q6" s="12">
        <f>H6*25-R6</f>
        <v>20</v>
      </c>
      <c r="R6" s="34">
        <f>SUM(I6:P6)</f>
        <v>30</v>
      </c>
      <c r="S6" s="26">
        <f>SUM(I6:Q6)</f>
        <v>50</v>
      </c>
      <c r="T6" s="27">
        <f>H6</f>
        <v>2</v>
      </c>
      <c r="U6" s="105"/>
      <c r="V6" s="106"/>
      <c r="W6" s="106">
        <v>15</v>
      </c>
      <c r="X6" s="106"/>
      <c r="Y6" s="106"/>
      <c r="Z6" s="106"/>
      <c r="AA6" s="106">
        <v>15</v>
      </c>
      <c r="AB6" s="106"/>
      <c r="AC6" s="12">
        <f>T6*25-AD6</f>
        <v>20</v>
      </c>
      <c r="AD6" s="34">
        <f>SUM(U6:AB6)</f>
        <v>30</v>
      </c>
      <c r="AE6" s="35">
        <f>SUM(U6:AC6)</f>
        <v>50</v>
      </c>
    </row>
    <row r="7" spans="1:31" ht="38.4" customHeight="1">
      <c r="A7" s="269" t="s">
        <v>30</v>
      </c>
      <c r="B7" s="272" t="s">
        <v>17</v>
      </c>
      <c r="C7" s="252" t="s">
        <v>71</v>
      </c>
      <c r="D7" s="141" t="s">
        <v>63</v>
      </c>
      <c r="E7" s="65" t="s">
        <v>6</v>
      </c>
      <c r="F7" s="137" t="s">
        <v>18</v>
      </c>
      <c r="G7" s="46" t="s">
        <v>37</v>
      </c>
      <c r="H7" s="43">
        <v>2</v>
      </c>
      <c r="I7" s="13">
        <v>30</v>
      </c>
      <c r="J7" s="97"/>
      <c r="K7" s="97"/>
      <c r="L7" s="97"/>
      <c r="M7" s="97"/>
      <c r="N7" s="97"/>
      <c r="O7" s="97"/>
      <c r="P7" s="97"/>
      <c r="Q7" s="11">
        <f>H7*25-R7</f>
        <v>20</v>
      </c>
      <c r="R7" s="114">
        <f>SUM(I7:P7)</f>
        <v>30</v>
      </c>
      <c r="S7" s="28">
        <f>SUM(I7:Q7)</f>
        <v>50</v>
      </c>
      <c r="T7" s="29">
        <f>H7</f>
        <v>2</v>
      </c>
      <c r="U7" s="13">
        <v>30</v>
      </c>
      <c r="V7" s="97"/>
      <c r="W7" s="97"/>
      <c r="X7" s="97"/>
      <c r="Y7" s="97"/>
      <c r="Z7" s="97"/>
      <c r="AA7" s="97"/>
      <c r="AB7" s="97"/>
      <c r="AC7" s="11">
        <f>T7*25-AD7</f>
        <v>20</v>
      </c>
      <c r="AD7" s="114">
        <f>SUM(U7:AB7)</f>
        <v>30</v>
      </c>
      <c r="AE7" s="36">
        <f>SUM(U7:AC7)</f>
        <v>50</v>
      </c>
    </row>
    <row r="8" spans="1:31" ht="39" customHeight="1">
      <c r="A8" s="270"/>
      <c r="B8" s="265"/>
      <c r="C8" s="253"/>
      <c r="D8" s="82" t="s">
        <v>60</v>
      </c>
      <c r="E8" s="72" t="s">
        <v>6</v>
      </c>
      <c r="F8" s="72" t="s">
        <v>5</v>
      </c>
      <c r="G8" s="100" t="s">
        <v>37</v>
      </c>
      <c r="H8" s="99">
        <v>1</v>
      </c>
      <c r="I8" s="98">
        <v>15</v>
      </c>
      <c r="J8" s="86"/>
      <c r="K8" s="86"/>
      <c r="L8" s="86"/>
      <c r="M8" s="72"/>
      <c r="N8" s="86"/>
      <c r="O8" s="86"/>
      <c r="P8" s="86"/>
      <c r="Q8" s="74">
        <f t="shared" ref="Q8:Q37" si="1">H8*25-R8</f>
        <v>10</v>
      </c>
      <c r="R8" s="115">
        <f t="shared" ref="R8:R31" si="2">SUM(I8:P8)</f>
        <v>15</v>
      </c>
      <c r="S8" s="30">
        <f t="shared" ref="S8:S31" si="3">SUM(I8:Q8)</f>
        <v>25</v>
      </c>
      <c r="T8" s="31">
        <f t="shared" ref="T8:T22" si="4">H8</f>
        <v>1</v>
      </c>
      <c r="U8" s="98">
        <v>15</v>
      </c>
      <c r="V8" s="86"/>
      <c r="W8" s="86"/>
      <c r="X8" s="86"/>
      <c r="Y8" s="86"/>
      <c r="Z8" s="86"/>
      <c r="AA8" s="86"/>
      <c r="AB8" s="86"/>
      <c r="AC8" s="74">
        <f t="shared" ref="AC8:AC36" si="5">T8*25-AD8</f>
        <v>10</v>
      </c>
      <c r="AD8" s="115">
        <f t="shared" ref="AD8:AD36" si="6">SUM(U8:AB8)</f>
        <v>15</v>
      </c>
      <c r="AE8" s="37">
        <f t="shared" ref="AE8:AE36" si="7">SUM(U8:AC8)</f>
        <v>25</v>
      </c>
    </row>
    <row r="9" spans="1:31" ht="40.200000000000003" customHeight="1">
      <c r="A9" s="270"/>
      <c r="B9" s="265"/>
      <c r="C9" s="253"/>
      <c r="D9" s="82" t="s">
        <v>64</v>
      </c>
      <c r="E9" s="72" t="s">
        <v>6</v>
      </c>
      <c r="F9" s="72" t="s">
        <v>5</v>
      </c>
      <c r="G9" s="100" t="s">
        <v>38</v>
      </c>
      <c r="H9" s="160">
        <v>1</v>
      </c>
      <c r="I9" s="98"/>
      <c r="J9" s="142"/>
      <c r="K9" s="142">
        <v>15</v>
      </c>
      <c r="L9" s="142"/>
      <c r="M9" s="72"/>
      <c r="N9" s="142"/>
      <c r="O9" s="142"/>
      <c r="P9" s="142"/>
      <c r="Q9" s="74">
        <f t="shared" si="1"/>
        <v>10</v>
      </c>
      <c r="R9" s="115">
        <f>SUM(I9:P9)</f>
        <v>15</v>
      </c>
      <c r="S9" s="30">
        <f>SUM(I9:Q9)</f>
        <v>25</v>
      </c>
      <c r="T9" s="31">
        <f>H9</f>
        <v>1</v>
      </c>
      <c r="U9" s="98"/>
      <c r="V9" s="142"/>
      <c r="W9" s="142">
        <v>15</v>
      </c>
      <c r="X9" s="142"/>
      <c r="Y9" s="142"/>
      <c r="Z9" s="142"/>
      <c r="AA9" s="142"/>
      <c r="AB9" s="142"/>
      <c r="AC9" s="74">
        <f>T9*25-AD9</f>
        <v>10</v>
      </c>
      <c r="AD9" s="115">
        <f>SUM(U9:AB9)</f>
        <v>15</v>
      </c>
      <c r="AE9" s="37">
        <f>SUM(U9:AC9)</f>
        <v>25</v>
      </c>
    </row>
    <row r="10" spans="1:31" ht="43.2" customHeight="1" thickBot="1">
      <c r="A10" s="271"/>
      <c r="B10" s="273"/>
      <c r="C10" s="254"/>
      <c r="D10" s="76" t="s">
        <v>106</v>
      </c>
      <c r="E10" s="139" t="s">
        <v>6</v>
      </c>
      <c r="F10" s="139" t="s">
        <v>107</v>
      </c>
      <c r="G10" s="77" t="s">
        <v>37</v>
      </c>
      <c r="H10" s="156">
        <v>2</v>
      </c>
      <c r="I10" s="157">
        <v>30</v>
      </c>
      <c r="J10" s="155"/>
      <c r="K10" s="155"/>
      <c r="L10" s="155"/>
      <c r="M10" s="138"/>
      <c r="N10" s="155"/>
      <c r="O10" s="155"/>
      <c r="P10" s="155"/>
      <c r="Q10" s="74">
        <f t="shared" si="1"/>
        <v>20</v>
      </c>
      <c r="R10" s="115">
        <f>SUM(I10:P10)</f>
        <v>30</v>
      </c>
      <c r="S10" s="30">
        <f>SUM(I10:Q10)</f>
        <v>50</v>
      </c>
      <c r="T10" s="31">
        <f>H10</f>
        <v>2</v>
      </c>
      <c r="U10" s="157">
        <v>20</v>
      </c>
      <c r="V10" s="155"/>
      <c r="W10" s="155"/>
      <c r="X10" s="155"/>
      <c r="Y10" s="155"/>
      <c r="Z10" s="155"/>
      <c r="AA10" s="155"/>
      <c r="AB10" s="155"/>
      <c r="AC10" s="74">
        <f>T10*25-AD10</f>
        <v>30</v>
      </c>
      <c r="AD10" s="115">
        <f>SUM(U10:AB10)</f>
        <v>20</v>
      </c>
      <c r="AE10" s="37">
        <f>SUM(U10:AC10)</f>
        <v>50</v>
      </c>
    </row>
    <row r="11" spans="1:31" ht="40.200000000000003" customHeight="1">
      <c r="A11" s="262" t="s">
        <v>31</v>
      </c>
      <c r="B11" s="264" t="s">
        <v>70</v>
      </c>
      <c r="C11" s="267" t="s">
        <v>128</v>
      </c>
      <c r="D11" s="159" t="s">
        <v>68</v>
      </c>
      <c r="E11" s="60" t="s">
        <v>18</v>
      </c>
      <c r="F11" s="42" t="s">
        <v>107</v>
      </c>
      <c r="G11" s="143" t="s">
        <v>37</v>
      </c>
      <c r="H11" s="108">
        <v>1</v>
      </c>
      <c r="I11" s="109">
        <v>20</v>
      </c>
      <c r="J11" s="96"/>
      <c r="K11" s="96"/>
      <c r="L11" s="96"/>
      <c r="M11" s="97"/>
      <c r="N11" s="96"/>
      <c r="O11" s="96"/>
      <c r="P11" s="96"/>
      <c r="Q11" s="110">
        <f t="shared" si="1"/>
        <v>5</v>
      </c>
      <c r="R11" s="103">
        <f>SUM(I11:P11)</f>
        <v>20</v>
      </c>
      <c r="S11" s="83">
        <f>SUM(I11:Q11)</f>
        <v>25</v>
      </c>
      <c r="T11" s="29">
        <f>H11</f>
        <v>1</v>
      </c>
      <c r="U11" s="109">
        <v>10</v>
      </c>
      <c r="V11" s="96"/>
      <c r="W11" s="96"/>
      <c r="X11" s="96"/>
      <c r="Y11" s="96"/>
      <c r="Z11" s="96"/>
      <c r="AA11" s="96"/>
      <c r="AB11" s="96"/>
      <c r="AC11" s="84">
        <f t="shared" si="5"/>
        <v>15</v>
      </c>
      <c r="AD11" s="103">
        <f>SUM(U11:AB11)</f>
        <v>10</v>
      </c>
      <c r="AE11" s="85">
        <f>SUM(U11:AC11)</f>
        <v>25</v>
      </c>
    </row>
    <row r="12" spans="1:31" ht="52.2" customHeight="1">
      <c r="A12" s="238"/>
      <c r="B12" s="265"/>
      <c r="C12" s="233"/>
      <c r="D12" s="81" t="s">
        <v>69</v>
      </c>
      <c r="E12" s="72" t="s">
        <v>6</v>
      </c>
      <c r="F12" s="72" t="s">
        <v>5</v>
      </c>
      <c r="G12" s="100" t="s">
        <v>38</v>
      </c>
      <c r="H12" s="99">
        <v>2</v>
      </c>
      <c r="I12" s="98"/>
      <c r="J12" s="86"/>
      <c r="K12" s="86"/>
      <c r="L12" s="86"/>
      <c r="M12" s="86">
        <v>40</v>
      </c>
      <c r="N12" s="86"/>
      <c r="O12" s="86"/>
      <c r="P12" s="86"/>
      <c r="Q12" s="69">
        <f t="shared" si="1"/>
        <v>10</v>
      </c>
      <c r="R12" s="115">
        <f t="shared" si="2"/>
        <v>40</v>
      </c>
      <c r="S12" s="30">
        <f t="shared" si="3"/>
        <v>50</v>
      </c>
      <c r="T12" s="31">
        <f t="shared" si="4"/>
        <v>2</v>
      </c>
      <c r="U12" s="98"/>
      <c r="V12" s="86"/>
      <c r="W12" s="86"/>
      <c r="X12" s="86"/>
      <c r="Y12" s="86">
        <v>20</v>
      </c>
      <c r="Z12" s="86"/>
      <c r="AA12" s="86"/>
      <c r="AB12" s="86"/>
      <c r="AC12" s="74">
        <f t="shared" si="5"/>
        <v>30</v>
      </c>
      <c r="AD12" s="115">
        <f t="shared" si="6"/>
        <v>20</v>
      </c>
      <c r="AE12" s="37">
        <f t="shared" si="7"/>
        <v>50</v>
      </c>
    </row>
    <row r="13" spans="1:31" ht="33.75" customHeight="1">
      <c r="A13" s="238"/>
      <c r="B13" s="265"/>
      <c r="C13" s="233"/>
      <c r="D13" s="81" t="s">
        <v>73</v>
      </c>
      <c r="E13" s="79" t="s">
        <v>18</v>
      </c>
      <c r="F13" s="81" t="s">
        <v>18</v>
      </c>
      <c r="G13" s="101" t="s">
        <v>37</v>
      </c>
      <c r="H13" s="99">
        <v>2</v>
      </c>
      <c r="I13" s="98">
        <v>30</v>
      </c>
      <c r="J13" s="86"/>
      <c r="K13" s="86"/>
      <c r="L13" s="86"/>
      <c r="M13" s="86"/>
      <c r="N13" s="86"/>
      <c r="O13" s="86"/>
      <c r="P13" s="86"/>
      <c r="Q13" s="69">
        <f t="shared" si="1"/>
        <v>20</v>
      </c>
      <c r="R13" s="115">
        <f>SUM(I13:P13)</f>
        <v>30</v>
      </c>
      <c r="S13" s="30">
        <f>SUM(I13:Q13)</f>
        <v>50</v>
      </c>
      <c r="T13" s="31">
        <f t="shared" si="4"/>
        <v>2</v>
      </c>
      <c r="U13" s="98">
        <v>15</v>
      </c>
      <c r="V13" s="86"/>
      <c r="W13" s="86"/>
      <c r="X13" s="86"/>
      <c r="Y13" s="86"/>
      <c r="Z13" s="86"/>
      <c r="AA13" s="86"/>
      <c r="AB13" s="86"/>
      <c r="AC13" s="74">
        <f>T13*25-AD13</f>
        <v>35</v>
      </c>
      <c r="AD13" s="115">
        <f>SUM(U13:AB13)</f>
        <v>15</v>
      </c>
      <c r="AE13" s="37">
        <f>SUM(U13:AC13)</f>
        <v>50</v>
      </c>
    </row>
    <row r="14" spans="1:31" ht="33.75" customHeight="1" thickBot="1">
      <c r="A14" s="263"/>
      <c r="B14" s="266"/>
      <c r="C14" s="268"/>
      <c r="D14" s="169" t="s">
        <v>88</v>
      </c>
      <c r="E14" s="169" t="s">
        <v>6</v>
      </c>
      <c r="F14" s="169" t="s">
        <v>18</v>
      </c>
      <c r="G14" s="185" t="s">
        <v>38</v>
      </c>
      <c r="H14" s="192">
        <v>2</v>
      </c>
      <c r="I14" s="189"/>
      <c r="J14" s="190">
        <v>30</v>
      </c>
      <c r="K14" s="190"/>
      <c r="L14" s="190"/>
      <c r="M14" s="190"/>
      <c r="N14" s="190"/>
      <c r="O14" s="190"/>
      <c r="P14" s="190"/>
      <c r="Q14" s="69">
        <f t="shared" si="1"/>
        <v>20</v>
      </c>
      <c r="R14" s="120">
        <f>SUM(I14:P14)</f>
        <v>30</v>
      </c>
      <c r="S14" s="62">
        <f>SUM(I14:Q14)</f>
        <v>50</v>
      </c>
      <c r="T14" s="191">
        <f t="shared" si="4"/>
        <v>2</v>
      </c>
      <c r="U14" s="189"/>
      <c r="V14" s="190">
        <v>20</v>
      </c>
      <c r="W14" s="190"/>
      <c r="X14" s="190"/>
      <c r="Y14" s="190"/>
      <c r="Z14" s="190"/>
      <c r="AA14" s="190"/>
      <c r="AB14" s="190"/>
      <c r="AC14" s="44">
        <f>T14*25-AD14</f>
        <v>30</v>
      </c>
      <c r="AD14" s="120">
        <f>SUM(U14:AB14)</f>
        <v>20</v>
      </c>
      <c r="AE14" s="63">
        <f>SUM(U14:AC14)</f>
        <v>50</v>
      </c>
    </row>
    <row r="15" spans="1:31" ht="33.75" customHeight="1">
      <c r="A15" s="258" t="s">
        <v>32</v>
      </c>
      <c r="B15" s="232" t="s">
        <v>75</v>
      </c>
      <c r="C15" s="255" t="s">
        <v>122</v>
      </c>
      <c r="D15" s="218" t="s">
        <v>139</v>
      </c>
      <c r="E15" s="65" t="s">
        <v>6</v>
      </c>
      <c r="F15" s="65" t="s">
        <v>76</v>
      </c>
      <c r="G15" s="111" t="s">
        <v>37</v>
      </c>
      <c r="H15" s="193">
        <v>1</v>
      </c>
      <c r="I15" s="172">
        <v>15</v>
      </c>
      <c r="J15" s="65"/>
      <c r="K15" s="65"/>
      <c r="L15" s="65"/>
      <c r="M15" s="65"/>
      <c r="N15" s="65"/>
      <c r="O15" s="65"/>
      <c r="P15" s="65"/>
      <c r="Q15" s="223">
        <f>H15*25-R15</f>
        <v>10</v>
      </c>
      <c r="R15" s="114">
        <f t="shared" si="2"/>
        <v>15</v>
      </c>
      <c r="S15" s="28">
        <f t="shared" si="3"/>
        <v>25</v>
      </c>
      <c r="T15" s="29">
        <f>H15</f>
        <v>1</v>
      </c>
      <c r="U15" s="68">
        <v>10</v>
      </c>
      <c r="V15" s="65"/>
      <c r="W15" s="65"/>
      <c r="X15" s="65"/>
      <c r="Y15" s="65"/>
      <c r="Z15" s="65"/>
      <c r="AA15" s="65"/>
      <c r="AB15" s="65"/>
      <c r="AC15" s="223">
        <f t="shared" si="5"/>
        <v>15</v>
      </c>
      <c r="AD15" s="114">
        <f t="shared" si="6"/>
        <v>10</v>
      </c>
      <c r="AE15" s="36">
        <f t="shared" si="7"/>
        <v>25</v>
      </c>
    </row>
    <row r="16" spans="1:31" ht="33.75" customHeight="1">
      <c r="A16" s="259"/>
      <c r="B16" s="233"/>
      <c r="C16" s="256"/>
      <c r="D16" s="219" t="s">
        <v>140</v>
      </c>
      <c r="E16" s="7" t="s">
        <v>6</v>
      </c>
      <c r="F16" s="7" t="s">
        <v>76</v>
      </c>
      <c r="G16" s="102" t="s">
        <v>38</v>
      </c>
      <c r="H16" s="194">
        <v>1</v>
      </c>
      <c r="I16" s="173"/>
      <c r="J16" s="7"/>
      <c r="K16" s="7"/>
      <c r="L16" s="7"/>
      <c r="M16" s="7">
        <v>15</v>
      </c>
      <c r="N16" s="7"/>
      <c r="O16" s="7"/>
      <c r="P16" s="7"/>
      <c r="Q16" s="144">
        <f>H16*25-R16</f>
        <v>10</v>
      </c>
      <c r="R16" s="115">
        <f t="shared" ref="R16" si="8">SUM(I16:P16)</f>
        <v>15</v>
      </c>
      <c r="S16" s="30">
        <f t="shared" ref="S16" si="9">SUM(I16:Q16)</f>
        <v>25</v>
      </c>
      <c r="T16" s="31">
        <f>H16</f>
        <v>1</v>
      </c>
      <c r="U16" s="17"/>
      <c r="V16" s="7"/>
      <c r="W16" s="7"/>
      <c r="X16" s="7"/>
      <c r="Y16" s="7">
        <v>10</v>
      </c>
      <c r="Z16" s="7"/>
      <c r="AA16" s="7"/>
      <c r="AB16" s="7"/>
      <c r="AC16" s="144">
        <f t="shared" ref="AC16" si="10">T16*25-AD16</f>
        <v>15</v>
      </c>
      <c r="AD16" s="115">
        <f t="shared" ref="AD16" si="11">SUM(U16:AB16)</f>
        <v>10</v>
      </c>
      <c r="AE16" s="37">
        <f t="shared" ref="AE16" si="12">SUM(U16:AC16)</f>
        <v>25</v>
      </c>
    </row>
    <row r="17" spans="1:31" ht="33.75" customHeight="1">
      <c r="A17" s="259"/>
      <c r="B17" s="233"/>
      <c r="C17" s="256"/>
      <c r="D17" s="219" t="s">
        <v>74</v>
      </c>
      <c r="E17" s="7" t="s">
        <v>6</v>
      </c>
      <c r="F17" s="7" t="s">
        <v>107</v>
      </c>
      <c r="G17" s="102" t="s">
        <v>41</v>
      </c>
      <c r="H17" s="195">
        <v>2</v>
      </c>
      <c r="I17" s="173"/>
      <c r="J17" s="7">
        <v>30</v>
      </c>
      <c r="K17" s="7"/>
      <c r="L17" s="7"/>
      <c r="M17" s="7"/>
      <c r="N17" s="7"/>
      <c r="O17" s="7"/>
      <c r="P17" s="7"/>
      <c r="Q17" s="144">
        <f>H17*25-R17</f>
        <v>20</v>
      </c>
      <c r="R17" s="115">
        <f t="shared" si="2"/>
        <v>30</v>
      </c>
      <c r="S17" s="30">
        <f t="shared" si="3"/>
        <v>50</v>
      </c>
      <c r="T17" s="31">
        <f>H17</f>
        <v>2</v>
      </c>
      <c r="U17" s="17"/>
      <c r="V17" s="7">
        <v>20</v>
      </c>
      <c r="W17" s="7"/>
      <c r="X17" s="7"/>
      <c r="Y17" s="7"/>
      <c r="Z17" s="7"/>
      <c r="AA17" s="7"/>
      <c r="AB17" s="7"/>
      <c r="AC17" s="144">
        <f t="shared" si="5"/>
        <v>30</v>
      </c>
      <c r="AD17" s="115">
        <f t="shared" si="6"/>
        <v>20</v>
      </c>
      <c r="AE17" s="37">
        <f t="shared" si="7"/>
        <v>50</v>
      </c>
    </row>
    <row r="18" spans="1:31" ht="42.75" customHeight="1">
      <c r="A18" s="259"/>
      <c r="B18" s="233"/>
      <c r="C18" s="256"/>
      <c r="D18" s="219" t="s">
        <v>137</v>
      </c>
      <c r="E18" s="80" t="s">
        <v>18</v>
      </c>
      <c r="F18" s="72" t="s">
        <v>76</v>
      </c>
      <c r="G18" s="47" t="s">
        <v>37</v>
      </c>
      <c r="H18" s="195">
        <v>1</v>
      </c>
      <c r="I18" s="173">
        <v>15</v>
      </c>
      <c r="J18" s="7"/>
      <c r="K18" s="7"/>
      <c r="L18" s="7"/>
      <c r="M18" s="7"/>
      <c r="N18" s="7"/>
      <c r="O18" s="7"/>
      <c r="P18" s="7"/>
      <c r="Q18" s="144">
        <f t="shared" si="1"/>
        <v>10</v>
      </c>
      <c r="R18" s="115">
        <f t="shared" si="2"/>
        <v>15</v>
      </c>
      <c r="S18" s="30">
        <f t="shared" si="3"/>
        <v>25</v>
      </c>
      <c r="T18" s="31">
        <f t="shared" si="4"/>
        <v>1</v>
      </c>
      <c r="U18" s="17">
        <v>10</v>
      </c>
      <c r="V18" s="7"/>
      <c r="W18" s="7"/>
      <c r="X18" s="7"/>
      <c r="Y18" s="7"/>
      <c r="Z18" s="7"/>
      <c r="AA18" s="7"/>
      <c r="AB18" s="7"/>
      <c r="AC18" s="144">
        <f t="shared" si="5"/>
        <v>15</v>
      </c>
      <c r="AD18" s="115">
        <f t="shared" si="6"/>
        <v>10</v>
      </c>
      <c r="AE18" s="37">
        <f t="shared" si="7"/>
        <v>25</v>
      </c>
    </row>
    <row r="19" spans="1:31" ht="42.75" customHeight="1">
      <c r="A19" s="259"/>
      <c r="B19" s="233"/>
      <c r="C19" s="256"/>
      <c r="D19" s="219" t="s">
        <v>138</v>
      </c>
      <c r="E19" s="7" t="s">
        <v>6</v>
      </c>
      <c r="F19" s="72" t="s">
        <v>76</v>
      </c>
      <c r="G19" s="47" t="s">
        <v>38</v>
      </c>
      <c r="H19" s="195">
        <v>1</v>
      </c>
      <c r="I19" s="173"/>
      <c r="J19" s="7"/>
      <c r="K19" s="7"/>
      <c r="L19" s="7"/>
      <c r="M19" s="7">
        <v>20</v>
      </c>
      <c r="N19" s="7"/>
      <c r="O19" s="7"/>
      <c r="P19" s="7"/>
      <c r="Q19" s="144">
        <f t="shared" ref="Q19" si="13">H19*25-R19</f>
        <v>5</v>
      </c>
      <c r="R19" s="115">
        <f t="shared" ref="R19" si="14">SUM(I19:P19)</f>
        <v>20</v>
      </c>
      <c r="S19" s="30">
        <f t="shared" ref="S19" si="15">SUM(I19:Q19)</f>
        <v>25</v>
      </c>
      <c r="T19" s="31">
        <f t="shared" si="4"/>
        <v>1</v>
      </c>
      <c r="U19" s="17"/>
      <c r="V19" s="7"/>
      <c r="W19" s="7"/>
      <c r="X19" s="7"/>
      <c r="Y19" s="7">
        <v>10</v>
      </c>
      <c r="Z19" s="7"/>
      <c r="AA19" s="7"/>
      <c r="AB19" s="7"/>
      <c r="AC19" s="144">
        <f t="shared" ref="AC19" si="16">T19*25-AD19</f>
        <v>15</v>
      </c>
      <c r="AD19" s="115">
        <f t="shared" ref="AD19" si="17">SUM(U19:AB19)</f>
        <v>10</v>
      </c>
      <c r="AE19" s="37">
        <f t="shared" ref="AE19" si="18">SUM(U19:AC19)</f>
        <v>25</v>
      </c>
    </row>
    <row r="20" spans="1:31" ht="37.5" customHeight="1">
      <c r="A20" s="259"/>
      <c r="B20" s="233"/>
      <c r="C20" s="256"/>
      <c r="D20" s="219" t="s">
        <v>114</v>
      </c>
      <c r="E20" s="80" t="s">
        <v>18</v>
      </c>
      <c r="F20" s="72" t="s">
        <v>107</v>
      </c>
      <c r="G20" s="47" t="s">
        <v>37</v>
      </c>
      <c r="H20" s="195">
        <v>2</v>
      </c>
      <c r="I20" s="173">
        <v>30</v>
      </c>
      <c r="J20" s="7"/>
      <c r="K20" s="7"/>
      <c r="L20" s="7"/>
      <c r="M20" s="7"/>
      <c r="N20" s="7"/>
      <c r="O20" s="7"/>
      <c r="P20" s="7"/>
      <c r="Q20" s="144">
        <f t="shared" si="1"/>
        <v>20</v>
      </c>
      <c r="R20" s="115">
        <f t="shared" si="2"/>
        <v>30</v>
      </c>
      <c r="S20" s="30">
        <f t="shared" si="3"/>
        <v>50</v>
      </c>
      <c r="T20" s="31">
        <f t="shared" si="4"/>
        <v>2</v>
      </c>
      <c r="U20" s="17">
        <v>20</v>
      </c>
      <c r="V20" s="7"/>
      <c r="W20" s="7"/>
      <c r="X20" s="7"/>
      <c r="Y20" s="7"/>
      <c r="Z20" s="7"/>
      <c r="AA20" s="7"/>
      <c r="AB20" s="7"/>
      <c r="AC20" s="144">
        <f t="shared" si="5"/>
        <v>30</v>
      </c>
      <c r="AD20" s="115">
        <f t="shared" si="6"/>
        <v>20</v>
      </c>
      <c r="AE20" s="37">
        <f t="shared" si="7"/>
        <v>50</v>
      </c>
    </row>
    <row r="21" spans="1:31" ht="33.75" customHeight="1" thickBot="1">
      <c r="A21" s="260"/>
      <c r="B21" s="234"/>
      <c r="C21" s="257"/>
      <c r="D21" s="220" t="s">
        <v>115</v>
      </c>
      <c r="E21" s="139" t="s">
        <v>6</v>
      </c>
      <c r="F21" s="139" t="s">
        <v>107</v>
      </c>
      <c r="G21" s="48" t="s">
        <v>38</v>
      </c>
      <c r="H21" s="196">
        <v>2</v>
      </c>
      <c r="I21" s="224"/>
      <c r="J21" s="8"/>
      <c r="K21" s="8"/>
      <c r="L21" s="8"/>
      <c r="M21" s="8">
        <v>30</v>
      </c>
      <c r="N21" s="8"/>
      <c r="O21" s="8"/>
      <c r="P21" s="8"/>
      <c r="Q21" s="225">
        <f t="shared" si="1"/>
        <v>20</v>
      </c>
      <c r="R21" s="116">
        <f t="shared" si="2"/>
        <v>30</v>
      </c>
      <c r="S21" s="32">
        <f t="shared" si="3"/>
        <v>50</v>
      </c>
      <c r="T21" s="33">
        <f t="shared" si="4"/>
        <v>2</v>
      </c>
      <c r="U21" s="18"/>
      <c r="V21" s="8"/>
      <c r="W21" s="8"/>
      <c r="X21" s="8"/>
      <c r="Y21" s="8">
        <v>20</v>
      </c>
      <c r="Z21" s="8"/>
      <c r="AA21" s="8"/>
      <c r="AB21" s="8"/>
      <c r="AC21" s="225">
        <f t="shared" si="5"/>
        <v>30</v>
      </c>
      <c r="AD21" s="116">
        <f t="shared" si="6"/>
        <v>20</v>
      </c>
      <c r="AE21" s="38">
        <f t="shared" si="7"/>
        <v>50</v>
      </c>
    </row>
    <row r="22" spans="1:31" ht="51.75" customHeight="1" thickBot="1">
      <c r="A22" s="186" t="s">
        <v>33</v>
      </c>
      <c r="B22" s="136" t="s">
        <v>46</v>
      </c>
      <c r="C22" s="178" t="s">
        <v>127</v>
      </c>
      <c r="D22" s="136" t="s">
        <v>65</v>
      </c>
      <c r="E22" s="45" t="s">
        <v>6</v>
      </c>
      <c r="F22" s="45" t="s">
        <v>54</v>
      </c>
      <c r="G22" s="187" t="s">
        <v>38</v>
      </c>
      <c r="H22" s="179">
        <v>1</v>
      </c>
      <c r="I22" s="52"/>
      <c r="J22" s="45">
        <v>15</v>
      </c>
      <c r="K22" s="45"/>
      <c r="L22" s="45"/>
      <c r="M22" s="45"/>
      <c r="N22" s="45"/>
      <c r="O22" s="45"/>
      <c r="P22" s="45"/>
      <c r="Q22" s="53">
        <f t="shared" si="1"/>
        <v>10</v>
      </c>
      <c r="R22" s="119">
        <f t="shared" si="2"/>
        <v>15</v>
      </c>
      <c r="S22" s="54">
        <f t="shared" si="3"/>
        <v>25</v>
      </c>
      <c r="T22" s="161">
        <f t="shared" si="4"/>
        <v>1</v>
      </c>
      <c r="U22" s="52"/>
      <c r="V22" s="45">
        <v>10</v>
      </c>
      <c r="W22" s="45"/>
      <c r="X22" s="45"/>
      <c r="Y22" s="45"/>
      <c r="Z22" s="45"/>
      <c r="AA22" s="45"/>
      <c r="AB22" s="45"/>
      <c r="AC22" s="53">
        <f t="shared" si="5"/>
        <v>15</v>
      </c>
      <c r="AD22" s="119">
        <f t="shared" si="6"/>
        <v>10</v>
      </c>
      <c r="AE22" s="55">
        <f t="shared" si="7"/>
        <v>25</v>
      </c>
    </row>
    <row r="23" spans="1:31" ht="53.4" customHeight="1" thickBot="1">
      <c r="A23" s="248" t="s">
        <v>34</v>
      </c>
      <c r="B23" s="250" t="s">
        <v>72</v>
      </c>
      <c r="C23" s="250" t="s">
        <v>123</v>
      </c>
      <c r="D23" s="129" t="s">
        <v>141</v>
      </c>
      <c r="E23" s="128" t="s">
        <v>6</v>
      </c>
      <c r="F23" s="122" t="s">
        <v>76</v>
      </c>
      <c r="G23" s="123" t="s">
        <v>38</v>
      </c>
      <c r="H23" s="124">
        <v>1</v>
      </c>
      <c r="I23" s="125"/>
      <c r="J23" s="126"/>
      <c r="K23" s="126">
        <v>20</v>
      </c>
      <c r="L23" s="126"/>
      <c r="M23" s="126"/>
      <c r="N23" s="126"/>
      <c r="O23" s="126"/>
      <c r="P23" s="126"/>
      <c r="Q23" s="127">
        <f t="shared" si="1"/>
        <v>5</v>
      </c>
      <c r="R23" s="114">
        <f>SUM(I23:P23)</f>
        <v>20</v>
      </c>
      <c r="S23" s="28">
        <f>SUM(I23:Q23)</f>
        <v>25</v>
      </c>
      <c r="T23" s="29">
        <f>H23</f>
        <v>1</v>
      </c>
      <c r="U23" s="125"/>
      <c r="V23" s="126"/>
      <c r="W23" s="126">
        <v>10</v>
      </c>
      <c r="X23" s="126"/>
      <c r="Y23" s="126"/>
      <c r="Z23" s="126"/>
      <c r="AA23" s="126"/>
      <c r="AB23" s="126"/>
      <c r="AC23" s="12">
        <f t="shared" si="5"/>
        <v>15</v>
      </c>
      <c r="AD23" s="114">
        <f>SUM(U23:AB23)</f>
        <v>10</v>
      </c>
      <c r="AE23" s="36">
        <f>SUM(U23:AC23)</f>
        <v>25</v>
      </c>
    </row>
    <row r="24" spans="1:31" ht="59.4" customHeight="1" thickBot="1">
      <c r="A24" s="249"/>
      <c r="B24" s="251"/>
      <c r="C24" s="251"/>
      <c r="D24" s="168" t="s">
        <v>77</v>
      </c>
      <c r="E24" s="91" t="s">
        <v>6</v>
      </c>
      <c r="F24" s="91" t="s">
        <v>107</v>
      </c>
      <c r="G24" s="180" t="s">
        <v>37</v>
      </c>
      <c r="H24" s="181">
        <v>1</v>
      </c>
      <c r="I24" s="61">
        <v>20</v>
      </c>
      <c r="J24" s="73"/>
      <c r="K24" s="73"/>
      <c r="L24" s="73"/>
      <c r="M24" s="73"/>
      <c r="N24" s="73"/>
      <c r="O24" s="73"/>
      <c r="P24" s="73"/>
      <c r="Q24" s="44">
        <f>H24*25-R24</f>
        <v>5</v>
      </c>
      <c r="R24" s="162">
        <f>SUM(I24:P24)</f>
        <v>20</v>
      </c>
      <c r="S24" s="182">
        <f>SUM(I24:Q24)</f>
        <v>25</v>
      </c>
      <c r="T24" s="183">
        <f>H24</f>
        <v>1</v>
      </c>
      <c r="U24" s="61">
        <v>10</v>
      </c>
      <c r="V24" s="73"/>
      <c r="W24" s="73"/>
      <c r="X24" s="73"/>
      <c r="Y24" s="73"/>
      <c r="Z24" s="73"/>
      <c r="AA24" s="73"/>
      <c r="AB24" s="73"/>
      <c r="AC24" s="44">
        <f>T24*25-AD24</f>
        <v>15</v>
      </c>
      <c r="AD24" s="162">
        <f>SUM(U24:AB24)</f>
        <v>10</v>
      </c>
      <c r="AE24" s="163">
        <f>SUM(U24:AC24)</f>
        <v>25</v>
      </c>
    </row>
    <row r="25" spans="1:31" ht="77.400000000000006" customHeight="1" thickBot="1">
      <c r="A25" s="112" t="s">
        <v>134</v>
      </c>
      <c r="B25" s="78" t="s">
        <v>136</v>
      </c>
      <c r="C25" s="78" t="s">
        <v>135</v>
      </c>
      <c r="D25" s="78" t="s">
        <v>158</v>
      </c>
      <c r="E25" s="6" t="s">
        <v>6</v>
      </c>
      <c r="F25" s="6" t="s">
        <v>107</v>
      </c>
      <c r="G25" s="113" t="s">
        <v>37</v>
      </c>
      <c r="H25" s="226">
        <v>1</v>
      </c>
      <c r="I25" s="16"/>
      <c r="J25" s="6"/>
      <c r="K25" s="6"/>
      <c r="L25" s="6"/>
      <c r="M25" s="6">
        <v>15</v>
      </c>
      <c r="N25" s="6"/>
      <c r="O25" s="6"/>
      <c r="P25" s="106"/>
      <c r="Q25" s="12">
        <f>H25*25-R25</f>
        <v>10</v>
      </c>
      <c r="R25" s="34">
        <f>SUM(I25:O25)</f>
        <v>15</v>
      </c>
      <c r="S25" s="26">
        <f>SUM(I25:P25)</f>
        <v>15</v>
      </c>
      <c r="T25" s="27">
        <v>1</v>
      </c>
      <c r="U25" s="16"/>
      <c r="V25" s="6"/>
      <c r="W25" s="6"/>
      <c r="X25" s="6"/>
      <c r="Y25" s="6">
        <v>10</v>
      </c>
      <c r="Z25" s="6"/>
      <c r="AA25" s="6"/>
      <c r="AB25" s="184"/>
      <c r="AC25" s="12">
        <f>T25*25-AD25</f>
        <v>15</v>
      </c>
      <c r="AD25" s="34">
        <f>SUM(U25:AA25)</f>
        <v>10</v>
      </c>
      <c r="AE25" s="35">
        <f>SUM(U25:AC25)</f>
        <v>25</v>
      </c>
    </row>
    <row r="26" spans="1:31" ht="41.25" customHeight="1" thickBot="1">
      <c r="A26" s="244" t="s">
        <v>19</v>
      </c>
      <c r="B26" s="245"/>
      <c r="C26" s="245"/>
      <c r="D26" s="245"/>
      <c r="E26" s="245"/>
      <c r="F26" s="245"/>
      <c r="G26" s="245"/>
      <c r="H26" s="87">
        <f>SUM(H27:H45)</f>
        <v>31</v>
      </c>
      <c r="I26" s="87">
        <f t="shared" ref="I26:AE26" si="19">SUM(I27:I45)</f>
        <v>120</v>
      </c>
      <c r="J26" s="87">
        <f t="shared" si="19"/>
        <v>55</v>
      </c>
      <c r="K26" s="87">
        <f t="shared" si="19"/>
        <v>15</v>
      </c>
      <c r="L26" s="87">
        <f t="shared" si="19"/>
        <v>95</v>
      </c>
      <c r="M26" s="87">
        <f t="shared" si="19"/>
        <v>140</v>
      </c>
      <c r="N26" s="87">
        <f t="shared" si="19"/>
        <v>30</v>
      </c>
      <c r="O26" s="87">
        <f t="shared" si="19"/>
        <v>15</v>
      </c>
      <c r="P26" s="87">
        <f t="shared" si="19"/>
        <v>0</v>
      </c>
      <c r="Q26" s="87">
        <f t="shared" si="19"/>
        <v>305</v>
      </c>
      <c r="R26" s="87">
        <f t="shared" si="19"/>
        <v>470</v>
      </c>
      <c r="S26" s="87">
        <f t="shared" si="19"/>
        <v>775</v>
      </c>
      <c r="T26" s="87">
        <f t="shared" si="19"/>
        <v>31</v>
      </c>
      <c r="U26" s="87">
        <f t="shared" si="19"/>
        <v>85</v>
      </c>
      <c r="V26" s="87">
        <f t="shared" si="19"/>
        <v>30</v>
      </c>
      <c r="W26" s="87">
        <f t="shared" si="19"/>
        <v>15</v>
      </c>
      <c r="X26" s="87">
        <f t="shared" si="19"/>
        <v>45</v>
      </c>
      <c r="Y26" s="87">
        <f t="shared" si="19"/>
        <v>80</v>
      </c>
      <c r="Z26" s="87">
        <f t="shared" si="19"/>
        <v>30</v>
      </c>
      <c r="AA26" s="87">
        <f t="shared" si="19"/>
        <v>15</v>
      </c>
      <c r="AB26" s="87">
        <f t="shared" si="19"/>
        <v>0</v>
      </c>
      <c r="AC26" s="87">
        <f t="shared" si="19"/>
        <v>475</v>
      </c>
      <c r="AD26" s="87">
        <f t="shared" si="19"/>
        <v>300</v>
      </c>
      <c r="AE26" s="87">
        <f t="shared" si="19"/>
        <v>790</v>
      </c>
    </row>
    <row r="27" spans="1:31" ht="36" customHeight="1" thickBot="1">
      <c r="A27" s="175" t="s">
        <v>61</v>
      </c>
      <c r="B27" s="176" t="s">
        <v>48</v>
      </c>
      <c r="C27" s="177" t="s">
        <v>44</v>
      </c>
      <c r="D27" s="176" t="s">
        <v>112</v>
      </c>
      <c r="E27" s="176" t="s">
        <v>6</v>
      </c>
      <c r="F27" s="176" t="s">
        <v>54</v>
      </c>
      <c r="G27" s="41" t="s">
        <v>66</v>
      </c>
      <c r="H27" s="217">
        <v>2</v>
      </c>
      <c r="I27" s="214"/>
      <c r="J27" s="215"/>
      <c r="K27" s="215">
        <v>15</v>
      </c>
      <c r="L27" s="215"/>
      <c r="M27" s="215"/>
      <c r="N27" s="215"/>
      <c r="O27" s="215">
        <v>15</v>
      </c>
      <c r="P27" s="215"/>
      <c r="Q27" s="127">
        <f t="shared" si="1"/>
        <v>20</v>
      </c>
      <c r="R27" s="103">
        <f t="shared" si="2"/>
        <v>30</v>
      </c>
      <c r="S27" s="83">
        <f t="shared" si="3"/>
        <v>50</v>
      </c>
      <c r="T27" s="85">
        <f>H27</f>
        <v>2</v>
      </c>
      <c r="U27" s="214"/>
      <c r="V27" s="215"/>
      <c r="W27" s="215">
        <v>15</v>
      </c>
      <c r="X27" s="215"/>
      <c r="Y27" s="215"/>
      <c r="Z27" s="215"/>
      <c r="AA27" s="215">
        <v>15</v>
      </c>
      <c r="AB27" s="215"/>
      <c r="AC27" s="127">
        <f t="shared" si="5"/>
        <v>20</v>
      </c>
      <c r="AD27" s="162">
        <f t="shared" si="6"/>
        <v>30</v>
      </c>
      <c r="AE27" s="163">
        <f t="shared" si="7"/>
        <v>50</v>
      </c>
    </row>
    <row r="28" spans="1:31" ht="69" customHeight="1">
      <c r="A28" s="258" t="s">
        <v>35</v>
      </c>
      <c r="B28" s="255" t="s">
        <v>89</v>
      </c>
      <c r="C28" s="252" t="s">
        <v>152</v>
      </c>
      <c r="D28" s="210" t="s">
        <v>132</v>
      </c>
      <c r="E28" s="65" t="s">
        <v>78</v>
      </c>
      <c r="F28" s="137" t="s">
        <v>76</v>
      </c>
      <c r="G28" s="216" t="s">
        <v>37</v>
      </c>
      <c r="H28" s="22">
        <v>2</v>
      </c>
      <c r="I28" s="13">
        <v>35</v>
      </c>
      <c r="J28" s="137"/>
      <c r="K28" s="137"/>
      <c r="L28" s="137"/>
      <c r="M28" s="137"/>
      <c r="N28" s="137"/>
      <c r="O28" s="137"/>
      <c r="P28" s="137"/>
      <c r="Q28" s="11">
        <f t="shared" si="1"/>
        <v>15</v>
      </c>
      <c r="R28" s="114">
        <f>SUM(I28:P28)</f>
        <v>35</v>
      </c>
      <c r="S28" s="28">
        <f>SUM(I28:Q28)</f>
        <v>50</v>
      </c>
      <c r="T28" s="36">
        <v>2</v>
      </c>
      <c r="U28" s="13">
        <v>25</v>
      </c>
      <c r="V28" s="137"/>
      <c r="W28" s="137"/>
      <c r="X28" s="137"/>
      <c r="Y28" s="137"/>
      <c r="Z28" s="137"/>
      <c r="AA28" s="137"/>
      <c r="AB28" s="137"/>
      <c r="AC28" s="208">
        <f>T28*25-AD28</f>
        <v>25</v>
      </c>
      <c r="AD28" s="28">
        <f>SUM(U28:AB28)</f>
        <v>25</v>
      </c>
      <c r="AE28" s="36">
        <f>SUM(U28:AC28)</f>
        <v>50</v>
      </c>
    </row>
    <row r="29" spans="1:31" ht="48" customHeight="1">
      <c r="A29" s="259"/>
      <c r="B29" s="256"/>
      <c r="C29" s="253"/>
      <c r="D29" s="211" t="s">
        <v>133</v>
      </c>
      <c r="E29" s="72" t="s">
        <v>6</v>
      </c>
      <c r="F29" s="72" t="s">
        <v>5</v>
      </c>
      <c r="G29" s="150" t="s">
        <v>37</v>
      </c>
      <c r="H29" s="23">
        <v>1</v>
      </c>
      <c r="I29" s="14">
        <v>20</v>
      </c>
      <c r="J29" s="72"/>
      <c r="K29" s="72"/>
      <c r="L29" s="72"/>
      <c r="M29" s="72"/>
      <c r="N29" s="72"/>
      <c r="O29" s="72"/>
      <c r="P29" s="72"/>
      <c r="Q29" s="74">
        <f t="shared" si="1"/>
        <v>5</v>
      </c>
      <c r="R29" s="115">
        <f t="shared" si="2"/>
        <v>20</v>
      </c>
      <c r="S29" s="30">
        <f t="shared" si="3"/>
        <v>25</v>
      </c>
      <c r="T29" s="37">
        <f t="shared" ref="T29:T38" si="20">H29</f>
        <v>1</v>
      </c>
      <c r="U29" s="14">
        <v>15</v>
      </c>
      <c r="V29" s="72"/>
      <c r="W29" s="72"/>
      <c r="X29" s="72"/>
      <c r="Y29" s="72"/>
      <c r="Z29" s="72"/>
      <c r="AA29" s="72"/>
      <c r="AB29" s="72"/>
      <c r="AC29" s="207">
        <f t="shared" si="5"/>
        <v>10</v>
      </c>
      <c r="AD29" s="30">
        <f t="shared" si="6"/>
        <v>15</v>
      </c>
      <c r="AE29" s="37">
        <f t="shared" si="7"/>
        <v>25</v>
      </c>
    </row>
    <row r="30" spans="1:31" ht="46.8" customHeight="1">
      <c r="A30" s="259"/>
      <c r="B30" s="256"/>
      <c r="C30" s="253"/>
      <c r="D30" s="211" t="s">
        <v>113</v>
      </c>
      <c r="E30" s="80" t="s">
        <v>18</v>
      </c>
      <c r="F30" s="7" t="s">
        <v>76</v>
      </c>
      <c r="G30" s="144" t="s">
        <v>37</v>
      </c>
      <c r="H30" s="23">
        <v>1</v>
      </c>
      <c r="I30" s="17">
        <v>20</v>
      </c>
      <c r="J30" s="7"/>
      <c r="K30" s="7"/>
      <c r="L30" s="7"/>
      <c r="M30" s="7"/>
      <c r="N30" s="7"/>
      <c r="O30" s="7"/>
      <c r="P30" s="7"/>
      <c r="Q30" s="74">
        <f t="shared" si="1"/>
        <v>5</v>
      </c>
      <c r="R30" s="115">
        <f t="shared" si="2"/>
        <v>20</v>
      </c>
      <c r="S30" s="30">
        <f t="shared" si="3"/>
        <v>25</v>
      </c>
      <c r="T30" s="31">
        <f t="shared" si="20"/>
        <v>1</v>
      </c>
      <c r="U30" s="17">
        <v>15</v>
      </c>
      <c r="V30" s="7"/>
      <c r="W30" s="7"/>
      <c r="X30" s="7"/>
      <c r="Y30" s="7"/>
      <c r="Z30" s="7"/>
      <c r="AA30" s="7"/>
      <c r="AB30" s="7"/>
      <c r="AC30" s="207">
        <f t="shared" si="5"/>
        <v>10</v>
      </c>
      <c r="AD30" s="30">
        <f t="shared" si="6"/>
        <v>15</v>
      </c>
      <c r="AE30" s="37">
        <f t="shared" si="7"/>
        <v>25</v>
      </c>
    </row>
    <row r="31" spans="1:31" ht="47.4" customHeight="1">
      <c r="A31" s="259"/>
      <c r="B31" s="256"/>
      <c r="C31" s="253"/>
      <c r="D31" s="212" t="s">
        <v>90</v>
      </c>
      <c r="E31" s="132" t="s">
        <v>18</v>
      </c>
      <c r="F31" s="72" t="s">
        <v>76</v>
      </c>
      <c r="G31" s="150" t="s">
        <v>37</v>
      </c>
      <c r="H31" s="23">
        <v>1</v>
      </c>
      <c r="I31" s="14">
        <v>15</v>
      </c>
      <c r="J31" s="72"/>
      <c r="K31" s="72"/>
      <c r="L31" s="72"/>
      <c r="M31" s="72"/>
      <c r="N31" s="72"/>
      <c r="O31" s="72"/>
      <c r="P31" s="72"/>
      <c r="Q31" s="74">
        <f t="shared" si="1"/>
        <v>10</v>
      </c>
      <c r="R31" s="115">
        <f t="shared" si="2"/>
        <v>15</v>
      </c>
      <c r="S31" s="30">
        <f t="shared" si="3"/>
        <v>25</v>
      </c>
      <c r="T31" s="37">
        <f t="shared" si="20"/>
        <v>1</v>
      </c>
      <c r="U31" s="14">
        <v>10</v>
      </c>
      <c r="V31" s="72"/>
      <c r="W31" s="72"/>
      <c r="X31" s="72"/>
      <c r="Y31" s="72"/>
      <c r="Z31" s="72"/>
      <c r="AA31" s="72"/>
      <c r="AB31" s="72"/>
      <c r="AC31" s="207">
        <f t="shared" si="5"/>
        <v>15</v>
      </c>
      <c r="AD31" s="30">
        <f t="shared" si="6"/>
        <v>10</v>
      </c>
      <c r="AE31" s="37">
        <f t="shared" si="7"/>
        <v>25</v>
      </c>
    </row>
    <row r="32" spans="1:31" ht="49.2" customHeight="1">
      <c r="A32" s="259"/>
      <c r="B32" s="256"/>
      <c r="C32" s="253"/>
      <c r="D32" s="222" t="s">
        <v>91</v>
      </c>
      <c r="E32" s="7" t="s">
        <v>6</v>
      </c>
      <c r="F32" s="72" t="s">
        <v>76</v>
      </c>
      <c r="G32" s="150" t="s">
        <v>38</v>
      </c>
      <c r="H32" s="23">
        <v>1</v>
      </c>
      <c r="I32" s="14"/>
      <c r="J32" s="72"/>
      <c r="K32" s="72"/>
      <c r="L32" s="72"/>
      <c r="M32" s="72">
        <v>20</v>
      </c>
      <c r="N32" s="72"/>
      <c r="O32" s="72"/>
      <c r="P32" s="72"/>
      <c r="Q32" s="74">
        <f t="shared" si="1"/>
        <v>5</v>
      </c>
      <c r="R32" s="115">
        <f t="shared" ref="R32:R39" si="21">SUM(I32:P32)</f>
        <v>20</v>
      </c>
      <c r="S32" s="30">
        <f t="shared" ref="S32:S39" si="22">SUM(I32:Q32)</f>
        <v>25</v>
      </c>
      <c r="T32" s="37">
        <f t="shared" si="20"/>
        <v>1</v>
      </c>
      <c r="U32" s="14"/>
      <c r="V32" s="72"/>
      <c r="W32" s="72"/>
      <c r="X32" s="72"/>
      <c r="Y32" s="72">
        <v>15</v>
      </c>
      <c r="Z32" s="72"/>
      <c r="AA32" s="72"/>
      <c r="AB32" s="72"/>
      <c r="AC32" s="207">
        <f>T32*25-AD32</f>
        <v>10</v>
      </c>
      <c r="AD32" s="30">
        <f>SUM(U32:AB32)</f>
        <v>15</v>
      </c>
      <c r="AE32" s="37">
        <f>SUM(U32:AC32)</f>
        <v>25</v>
      </c>
    </row>
    <row r="33" spans="1:31" ht="52.8" customHeight="1">
      <c r="A33" s="259"/>
      <c r="B33" s="256"/>
      <c r="C33" s="253"/>
      <c r="D33" s="222" t="s">
        <v>142</v>
      </c>
      <c r="E33" s="7" t="s">
        <v>6</v>
      </c>
      <c r="F33" s="72" t="s">
        <v>107</v>
      </c>
      <c r="G33" s="150" t="s">
        <v>38</v>
      </c>
      <c r="H33" s="23">
        <v>1</v>
      </c>
      <c r="I33" s="14"/>
      <c r="J33" s="72">
        <v>20</v>
      </c>
      <c r="K33" s="72"/>
      <c r="L33" s="72"/>
      <c r="M33" s="72"/>
      <c r="N33" s="72"/>
      <c r="O33" s="72"/>
      <c r="P33" s="72"/>
      <c r="Q33" s="74">
        <f t="shared" ref="Q33:Q34" si="23">H33*25-R33</f>
        <v>5</v>
      </c>
      <c r="R33" s="115">
        <f t="shared" ref="R33:R34" si="24">SUM(I33:P33)</f>
        <v>20</v>
      </c>
      <c r="S33" s="30">
        <f t="shared" ref="S33:S34" si="25">SUM(I33:Q33)</f>
        <v>25</v>
      </c>
      <c r="T33" s="37">
        <f t="shared" si="20"/>
        <v>1</v>
      </c>
      <c r="U33" s="14"/>
      <c r="V33" s="72">
        <v>10</v>
      </c>
      <c r="W33" s="72"/>
      <c r="X33" s="72"/>
      <c r="Y33" s="72"/>
      <c r="Z33" s="72"/>
      <c r="AA33" s="72"/>
      <c r="AB33" s="72"/>
      <c r="AC33" s="207">
        <f t="shared" ref="AC33:AC34" si="26">T33*25-AD33</f>
        <v>15</v>
      </c>
      <c r="AD33" s="30">
        <f t="shared" ref="AD33:AD34" si="27">SUM(U33:AB33)</f>
        <v>10</v>
      </c>
      <c r="AE33" s="37">
        <f t="shared" ref="AE33:AE34" si="28">SUM(U33:AC33)</f>
        <v>25</v>
      </c>
    </row>
    <row r="34" spans="1:31" ht="43.8" customHeight="1">
      <c r="A34" s="259"/>
      <c r="B34" s="256"/>
      <c r="C34" s="253"/>
      <c r="D34" s="222" t="s">
        <v>143</v>
      </c>
      <c r="E34" s="7" t="s">
        <v>6</v>
      </c>
      <c r="F34" s="72" t="s">
        <v>107</v>
      </c>
      <c r="G34" s="150" t="s">
        <v>37</v>
      </c>
      <c r="H34" s="23">
        <v>1</v>
      </c>
      <c r="I34" s="14">
        <v>15</v>
      </c>
      <c r="J34" s="72"/>
      <c r="K34" s="72"/>
      <c r="L34" s="72"/>
      <c r="M34" s="72"/>
      <c r="N34" s="72"/>
      <c r="O34" s="72"/>
      <c r="P34" s="72"/>
      <c r="Q34" s="74">
        <f t="shared" si="23"/>
        <v>10</v>
      </c>
      <c r="R34" s="115">
        <f t="shared" si="24"/>
        <v>15</v>
      </c>
      <c r="S34" s="30">
        <f t="shared" si="25"/>
        <v>25</v>
      </c>
      <c r="T34" s="37">
        <v>1</v>
      </c>
      <c r="U34" s="14">
        <v>10</v>
      </c>
      <c r="V34" s="72"/>
      <c r="W34" s="72"/>
      <c r="X34" s="72"/>
      <c r="Y34" s="72"/>
      <c r="Z34" s="72"/>
      <c r="AA34" s="72"/>
      <c r="AB34" s="72"/>
      <c r="AC34" s="207">
        <f t="shared" si="26"/>
        <v>15</v>
      </c>
      <c r="AD34" s="30">
        <f t="shared" si="27"/>
        <v>10</v>
      </c>
      <c r="AE34" s="37">
        <f t="shared" si="28"/>
        <v>25</v>
      </c>
    </row>
    <row r="35" spans="1:31" ht="41.4" customHeight="1">
      <c r="A35" s="259"/>
      <c r="B35" s="256"/>
      <c r="C35" s="253"/>
      <c r="D35" s="222" t="s">
        <v>144</v>
      </c>
      <c r="E35" s="7" t="s">
        <v>6</v>
      </c>
      <c r="F35" s="72" t="s">
        <v>76</v>
      </c>
      <c r="G35" s="150" t="s">
        <v>38</v>
      </c>
      <c r="H35" s="23">
        <v>1</v>
      </c>
      <c r="I35" s="14"/>
      <c r="J35" s="72"/>
      <c r="K35" s="72"/>
      <c r="L35" s="72"/>
      <c r="M35" s="72">
        <v>15</v>
      </c>
      <c r="N35" s="72"/>
      <c r="O35" s="72"/>
      <c r="P35" s="72"/>
      <c r="Q35" s="74">
        <f t="shared" ref="Q35" si="29">H35*25-R35</f>
        <v>10</v>
      </c>
      <c r="R35" s="115">
        <f t="shared" ref="R35" si="30">SUM(I35:P35)</f>
        <v>15</v>
      </c>
      <c r="S35" s="30">
        <f t="shared" ref="S35" si="31">SUM(I35:Q35)</f>
        <v>25</v>
      </c>
      <c r="T35" s="37">
        <v>1</v>
      </c>
      <c r="U35" s="14"/>
      <c r="V35" s="72"/>
      <c r="W35" s="72"/>
      <c r="X35" s="72"/>
      <c r="Y35" s="72">
        <v>10</v>
      </c>
      <c r="Z35" s="72"/>
      <c r="AA35" s="72"/>
      <c r="AB35" s="72"/>
      <c r="AC35" s="207">
        <f t="shared" ref="AC35" si="32">T35*25-AD35</f>
        <v>15</v>
      </c>
      <c r="AD35" s="30">
        <f t="shared" ref="AD35" si="33">SUM(U35:AB35)</f>
        <v>10</v>
      </c>
      <c r="AE35" s="37">
        <f t="shared" ref="AE35" si="34">SUM(U35:AC35)</f>
        <v>25</v>
      </c>
    </row>
    <row r="36" spans="1:31" ht="49.2" customHeight="1">
      <c r="A36" s="259"/>
      <c r="B36" s="256"/>
      <c r="C36" s="253"/>
      <c r="D36" s="222" t="s">
        <v>92</v>
      </c>
      <c r="E36" s="72" t="s">
        <v>6</v>
      </c>
      <c r="F36" s="72" t="s">
        <v>76</v>
      </c>
      <c r="G36" s="150" t="s">
        <v>38</v>
      </c>
      <c r="H36" s="23">
        <v>2</v>
      </c>
      <c r="I36" s="14"/>
      <c r="J36" s="72"/>
      <c r="K36" s="72"/>
      <c r="L36" s="72"/>
      <c r="M36" s="72">
        <v>35</v>
      </c>
      <c r="N36" s="72"/>
      <c r="O36" s="72"/>
      <c r="P36" s="72"/>
      <c r="Q36" s="74">
        <f t="shared" si="1"/>
        <v>15</v>
      </c>
      <c r="R36" s="115">
        <f t="shared" si="21"/>
        <v>35</v>
      </c>
      <c r="S36" s="30">
        <f t="shared" si="22"/>
        <v>50</v>
      </c>
      <c r="T36" s="37">
        <f t="shared" si="20"/>
        <v>2</v>
      </c>
      <c r="U36" s="14"/>
      <c r="V36" s="72"/>
      <c r="W36" s="72"/>
      <c r="X36" s="72"/>
      <c r="Y36" s="72">
        <v>20</v>
      </c>
      <c r="Z36" s="72"/>
      <c r="AA36" s="72"/>
      <c r="AB36" s="72"/>
      <c r="AC36" s="207">
        <f t="shared" si="5"/>
        <v>30</v>
      </c>
      <c r="AD36" s="30">
        <f t="shared" si="6"/>
        <v>20</v>
      </c>
      <c r="AE36" s="37">
        <f t="shared" si="7"/>
        <v>50</v>
      </c>
    </row>
    <row r="37" spans="1:31" ht="51" customHeight="1" thickBot="1">
      <c r="A37" s="260"/>
      <c r="B37" s="257"/>
      <c r="C37" s="254"/>
      <c r="D37" s="213" t="s">
        <v>93</v>
      </c>
      <c r="E37" s="139" t="s">
        <v>6</v>
      </c>
      <c r="F37" s="139" t="s">
        <v>76</v>
      </c>
      <c r="G37" s="151" t="s">
        <v>38</v>
      </c>
      <c r="H37" s="24">
        <v>2</v>
      </c>
      <c r="I37" s="15"/>
      <c r="J37" s="139">
        <v>35</v>
      </c>
      <c r="K37" s="139"/>
      <c r="L37" s="139"/>
      <c r="M37" s="139"/>
      <c r="N37" s="139"/>
      <c r="O37" s="139"/>
      <c r="P37" s="139"/>
      <c r="Q37" s="75">
        <f t="shared" si="1"/>
        <v>15</v>
      </c>
      <c r="R37" s="116">
        <f t="shared" si="21"/>
        <v>35</v>
      </c>
      <c r="S37" s="32">
        <f t="shared" si="22"/>
        <v>50</v>
      </c>
      <c r="T37" s="38">
        <v>2</v>
      </c>
      <c r="U37" s="15"/>
      <c r="V37" s="139">
        <v>20</v>
      </c>
      <c r="W37" s="139"/>
      <c r="X37" s="139"/>
      <c r="Y37" s="139"/>
      <c r="Z37" s="139"/>
      <c r="AA37" s="139"/>
      <c r="AB37" s="139"/>
      <c r="AC37" s="209">
        <f t="shared" ref="AC37:AC51" si="35">T37*25-AD37</f>
        <v>30</v>
      </c>
      <c r="AD37" s="32">
        <f>SUM(U37:AB37)</f>
        <v>20</v>
      </c>
      <c r="AE37" s="38">
        <f>SUM(U37:AC37)</f>
        <v>50</v>
      </c>
    </row>
    <row r="38" spans="1:31" ht="69.75" customHeight="1" thickBot="1">
      <c r="A38" s="149" t="s">
        <v>86</v>
      </c>
      <c r="B38" s="136" t="s">
        <v>53</v>
      </c>
      <c r="C38" s="140" t="s">
        <v>80</v>
      </c>
      <c r="D38" s="136" t="s">
        <v>116</v>
      </c>
      <c r="E38" s="45" t="s">
        <v>6</v>
      </c>
      <c r="F38" s="45" t="s">
        <v>5</v>
      </c>
      <c r="G38" s="148" t="s">
        <v>38</v>
      </c>
      <c r="H38" s="152">
        <v>1</v>
      </c>
      <c r="I38" s="52"/>
      <c r="J38" s="45"/>
      <c r="K38" s="45"/>
      <c r="L38" s="45"/>
      <c r="M38" s="45">
        <v>20</v>
      </c>
      <c r="N38" s="45"/>
      <c r="O38" s="45"/>
      <c r="P38" s="45"/>
      <c r="Q38" s="53">
        <f>H38*25-R38</f>
        <v>5</v>
      </c>
      <c r="R38" s="119">
        <f t="shared" si="21"/>
        <v>20</v>
      </c>
      <c r="S38" s="54">
        <f t="shared" si="22"/>
        <v>25</v>
      </c>
      <c r="T38" s="55">
        <f t="shared" si="20"/>
        <v>1</v>
      </c>
      <c r="U38" s="52"/>
      <c r="V38" s="45"/>
      <c r="W38" s="45"/>
      <c r="X38" s="45"/>
      <c r="Y38" s="45">
        <v>10</v>
      </c>
      <c r="Z38" s="45"/>
      <c r="AA38" s="45"/>
      <c r="AB38" s="45"/>
      <c r="AC38" s="53">
        <f t="shared" si="35"/>
        <v>15</v>
      </c>
      <c r="AD38" s="119">
        <f>SUM(U38:AB38)</f>
        <v>10</v>
      </c>
      <c r="AE38" s="55">
        <f>SUM(U38:AC38)</f>
        <v>25</v>
      </c>
    </row>
    <row r="39" spans="1:31" ht="88.2" customHeight="1" thickBot="1">
      <c r="A39" s="51" t="s">
        <v>49</v>
      </c>
      <c r="B39" s="49" t="s">
        <v>50</v>
      </c>
      <c r="C39" s="70" t="s">
        <v>79</v>
      </c>
      <c r="D39" s="49" t="s">
        <v>52</v>
      </c>
      <c r="E39" s="45" t="s">
        <v>5</v>
      </c>
      <c r="F39" s="45" t="s">
        <v>107</v>
      </c>
      <c r="G39" s="56" t="s">
        <v>40</v>
      </c>
      <c r="H39" s="152">
        <v>5</v>
      </c>
      <c r="I39" s="52"/>
      <c r="J39" s="45"/>
      <c r="K39" s="45"/>
      <c r="L39" s="45"/>
      <c r="M39" s="45"/>
      <c r="N39" s="45">
        <v>30</v>
      </c>
      <c r="O39" s="45"/>
      <c r="P39" s="45"/>
      <c r="Q39" s="53">
        <f>H39*25-R39</f>
        <v>95</v>
      </c>
      <c r="R39" s="119">
        <f t="shared" si="21"/>
        <v>30</v>
      </c>
      <c r="S39" s="54">
        <f t="shared" si="22"/>
        <v>125</v>
      </c>
      <c r="T39" s="55">
        <v>5</v>
      </c>
      <c r="U39" s="52"/>
      <c r="V39" s="45"/>
      <c r="W39" s="45"/>
      <c r="X39" s="45"/>
      <c r="Y39" s="45"/>
      <c r="Z39" s="45">
        <v>30</v>
      </c>
      <c r="AA39" s="45"/>
      <c r="AB39" s="45"/>
      <c r="AC39" s="53">
        <f t="shared" si="35"/>
        <v>95</v>
      </c>
      <c r="AD39" s="119">
        <f>SUM(U39:AB39)</f>
        <v>30</v>
      </c>
      <c r="AE39" s="55">
        <f>SUM(U39:AC39)</f>
        <v>125</v>
      </c>
    </row>
    <row r="40" spans="1:31" ht="44.25" customHeight="1">
      <c r="A40" s="274" t="s">
        <v>153</v>
      </c>
      <c r="B40" s="275" t="s">
        <v>100</v>
      </c>
      <c r="C40" s="275" t="s">
        <v>131</v>
      </c>
      <c r="D40" s="276" t="s">
        <v>125</v>
      </c>
      <c r="E40" s="277" t="s">
        <v>6</v>
      </c>
      <c r="F40" s="277" t="s">
        <v>5</v>
      </c>
      <c r="G40" s="278" t="s">
        <v>41</v>
      </c>
      <c r="H40" s="22">
        <v>2</v>
      </c>
      <c r="I40" s="68"/>
      <c r="J40" s="65"/>
      <c r="K40" s="65"/>
      <c r="L40" s="65">
        <v>30</v>
      </c>
      <c r="M40" s="65"/>
      <c r="N40" s="65"/>
      <c r="O40" s="65"/>
      <c r="P40" s="65"/>
      <c r="Q40" s="223">
        <f t="shared" ref="Q40:Q51" si="36">H40*25-R40</f>
        <v>20</v>
      </c>
      <c r="R40" s="114">
        <f t="shared" ref="R40:R51" si="37">SUM(I40:P40)</f>
        <v>30</v>
      </c>
      <c r="S40" s="28">
        <f t="shared" ref="S40:S51" si="38">SUM(I40:Q40)</f>
        <v>50</v>
      </c>
      <c r="T40" s="29">
        <f t="shared" ref="T40:T51" si="39">H40</f>
        <v>2</v>
      </c>
      <c r="U40" s="172"/>
      <c r="V40" s="65"/>
      <c r="W40" s="65"/>
      <c r="X40" s="65">
        <v>10</v>
      </c>
      <c r="Y40" s="65"/>
      <c r="Z40" s="65"/>
      <c r="AA40" s="65"/>
      <c r="AB40" s="65"/>
      <c r="AC40" s="111">
        <f t="shared" si="35"/>
        <v>40</v>
      </c>
      <c r="AD40" s="117">
        <f t="shared" ref="AD40:AD51" si="40">SUM(U40:AB40)</f>
        <v>10</v>
      </c>
      <c r="AE40" s="36">
        <f t="shared" ref="AE40:AE51" si="41">SUM(U40:AC40)</f>
        <v>50</v>
      </c>
    </row>
    <row r="41" spans="1:31" ht="44.25" customHeight="1">
      <c r="A41" s="279"/>
      <c r="B41" s="280"/>
      <c r="C41" s="280"/>
      <c r="D41" s="281" t="s">
        <v>146</v>
      </c>
      <c r="E41" s="282" t="s">
        <v>6</v>
      </c>
      <c r="F41" s="282" t="s">
        <v>5</v>
      </c>
      <c r="G41" s="283" t="s">
        <v>41</v>
      </c>
      <c r="H41" s="23">
        <v>2</v>
      </c>
      <c r="I41" s="17"/>
      <c r="J41" s="7"/>
      <c r="K41" s="7"/>
      <c r="L41" s="7">
        <v>35</v>
      </c>
      <c r="M41" s="7"/>
      <c r="N41" s="7"/>
      <c r="O41" s="7"/>
      <c r="P41" s="7"/>
      <c r="Q41" s="144">
        <f t="shared" si="36"/>
        <v>15</v>
      </c>
      <c r="R41" s="115">
        <f t="shared" si="37"/>
        <v>35</v>
      </c>
      <c r="S41" s="30">
        <f t="shared" si="38"/>
        <v>50</v>
      </c>
      <c r="T41" s="31">
        <f t="shared" si="39"/>
        <v>2</v>
      </c>
      <c r="U41" s="173"/>
      <c r="V41" s="7"/>
      <c r="W41" s="7"/>
      <c r="X41" s="7">
        <v>15</v>
      </c>
      <c r="Y41" s="7"/>
      <c r="Z41" s="7"/>
      <c r="AA41" s="7"/>
      <c r="AB41" s="7"/>
      <c r="AC41" s="102">
        <f t="shared" si="35"/>
        <v>35</v>
      </c>
      <c r="AD41" s="118">
        <f t="shared" si="40"/>
        <v>15</v>
      </c>
      <c r="AE41" s="37">
        <f t="shared" si="41"/>
        <v>50</v>
      </c>
    </row>
    <row r="42" spans="1:31" ht="42" customHeight="1">
      <c r="A42" s="279"/>
      <c r="B42" s="280"/>
      <c r="C42" s="280"/>
      <c r="D42" s="284" t="s">
        <v>147</v>
      </c>
      <c r="E42" s="282" t="s">
        <v>6</v>
      </c>
      <c r="F42" s="282" t="s">
        <v>76</v>
      </c>
      <c r="G42" s="283" t="s">
        <v>40</v>
      </c>
      <c r="H42" s="23">
        <v>1</v>
      </c>
      <c r="I42" s="17">
        <v>15</v>
      </c>
      <c r="J42" s="7"/>
      <c r="K42" s="7"/>
      <c r="L42" s="7"/>
      <c r="M42" s="7"/>
      <c r="N42" s="7"/>
      <c r="O42" s="7"/>
      <c r="P42" s="7"/>
      <c r="Q42" s="144">
        <f t="shared" si="36"/>
        <v>10</v>
      </c>
      <c r="R42" s="115">
        <f t="shared" si="37"/>
        <v>15</v>
      </c>
      <c r="S42" s="30">
        <f t="shared" si="38"/>
        <v>25</v>
      </c>
      <c r="T42" s="31">
        <f t="shared" si="39"/>
        <v>1</v>
      </c>
      <c r="U42" s="173">
        <v>10</v>
      </c>
      <c r="V42" s="7"/>
      <c r="W42" s="7"/>
      <c r="X42" s="7"/>
      <c r="Y42" s="7"/>
      <c r="Z42" s="7"/>
      <c r="AA42" s="7"/>
      <c r="AB42" s="7"/>
      <c r="AC42" s="102">
        <f t="shared" si="35"/>
        <v>15</v>
      </c>
      <c r="AD42" s="118">
        <f t="shared" si="40"/>
        <v>10</v>
      </c>
      <c r="AE42" s="37">
        <f t="shared" si="41"/>
        <v>25</v>
      </c>
    </row>
    <row r="43" spans="1:31" ht="42" customHeight="1">
      <c r="A43" s="279"/>
      <c r="B43" s="280"/>
      <c r="C43" s="280"/>
      <c r="D43" s="284" t="s">
        <v>148</v>
      </c>
      <c r="E43" s="282" t="s">
        <v>6</v>
      </c>
      <c r="F43" s="282" t="s">
        <v>76</v>
      </c>
      <c r="G43" s="283" t="s">
        <v>40</v>
      </c>
      <c r="H43" s="145">
        <v>1</v>
      </c>
      <c r="I43" s="153"/>
      <c r="J43" s="154"/>
      <c r="K43" s="154"/>
      <c r="L43" s="154"/>
      <c r="M43" s="154">
        <v>20</v>
      </c>
      <c r="N43" s="154"/>
      <c r="O43" s="154"/>
      <c r="P43" s="154"/>
      <c r="Q43" s="144">
        <f t="shared" ref="Q43" si="42">H43*25-R43</f>
        <v>5</v>
      </c>
      <c r="R43" s="115">
        <f t="shared" ref="R43" si="43">SUM(I43:P43)</f>
        <v>20</v>
      </c>
      <c r="S43" s="30">
        <f t="shared" ref="S43" si="44">SUM(I43:Q43)</f>
        <v>25</v>
      </c>
      <c r="T43" s="31">
        <f t="shared" si="39"/>
        <v>1</v>
      </c>
      <c r="U43" s="174"/>
      <c r="V43" s="154"/>
      <c r="W43" s="154"/>
      <c r="X43" s="154"/>
      <c r="Y43" s="154">
        <v>10</v>
      </c>
      <c r="Z43" s="154"/>
      <c r="AA43" s="154"/>
      <c r="AB43" s="154"/>
      <c r="AC43" s="102">
        <f t="shared" ref="AC43" si="45">T43*25-AD43</f>
        <v>15</v>
      </c>
      <c r="AD43" s="118">
        <f t="shared" ref="AD43" si="46">SUM(U43:AB43)</f>
        <v>10</v>
      </c>
      <c r="AE43" s="37">
        <f t="shared" ref="AE43" si="47">SUM(U43:AC43)</f>
        <v>25</v>
      </c>
    </row>
    <row r="44" spans="1:31" ht="42" customHeight="1">
      <c r="A44" s="279"/>
      <c r="B44" s="280"/>
      <c r="C44" s="280"/>
      <c r="D44" s="284" t="s">
        <v>94</v>
      </c>
      <c r="E44" s="282" t="s">
        <v>6</v>
      </c>
      <c r="F44" s="282" t="s">
        <v>76</v>
      </c>
      <c r="G44" s="283" t="s">
        <v>40</v>
      </c>
      <c r="H44" s="145">
        <v>2</v>
      </c>
      <c r="I44" s="153"/>
      <c r="J44" s="154"/>
      <c r="K44" s="154"/>
      <c r="L44" s="154">
        <v>30</v>
      </c>
      <c r="M44" s="154"/>
      <c r="N44" s="154"/>
      <c r="O44" s="154"/>
      <c r="P44" s="154"/>
      <c r="Q44" s="227">
        <f t="shared" si="36"/>
        <v>20</v>
      </c>
      <c r="R44" s="115">
        <f t="shared" ref="R44:R50" si="48">SUM(I44:P44)</f>
        <v>30</v>
      </c>
      <c r="S44" s="30">
        <f t="shared" ref="S44:S50" si="49">SUM(I44:Q44)</f>
        <v>50</v>
      </c>
      <c r="T44" s="31">
        <f t="shared" ref="T44:T50" si="50">H44</f>
        <v>2</v>
      </c>
      <c r="U44" s="174"/>
      <c r="V44" s="154"/>
      <c r="W44" s="154"/>
      <c r="X44" s="154">
        <v>20</v>
      </c>
      <c r="Y44" s="154"/>
      <c r="Z44" s="154"/>
      <c r="AA44" s="154"/>
      <c r="AB44" s="154"/>
      <c r="AC44" s="102">
        <f t="shared" si="35"/>
        <v>30</v>
      </c>
      <c r="AD44" s="118">
        <f t="shared" ref="AD44:AD50" si="51">SUM(U44:AB44)</f>
        <v>20</v>
      </c>
      <c r="AE44" s="37">
        <f>SUM(U44:AC44)</f>
        <v>50</v>
      </c>
    </row>
    <row r="45" spans="1:31" ht="42" customHeight="1" thickBot="1">
      <c r="A45" s="279"/>
      <c r="B45" s="280"/>
      <c r="C45" s="280"/>
      <c r="D45" s="285" t="s">
        <v>99</v>
      </c>
      <c r="E45" s="286" t="s">
        <v>6</v>
      </c>
      <c r="F45" s="286" t="s">
        <v>107</v>
      </c>
      <c r="G45" s="287" t="s">
        <v>41</v>
      </c>
      <c r="H45" s="145">
        <v>2</v>
      </c>
      <c r="I45" s="153"/>
      <c r="J45" s="154"/>
      <c r="K45" s="154"/>
      <c r="L45" s="154"/>
      <c r="M45" s="154">
        <v>30</v>
      </c>
      <c r="N45" s="154"/>
      <c r="O45" s="154"/>
      <c r="P45" s="154"/>
      <c r="Q45" s="227">
        <f>H45*25-R45</f>
        <v>20</v>
      </c>
      <c r="R45" s="120">
        <f t="shared" si="48"/>
        <v>30</v>
      </c>
      <c r="S45" s="62">
        <f t="shared" si="49"/>
        <v>50</v>
      </c>
      <c r="T45" s="164">
        <f t="shared" si="50"/>
        <v>2</v>
      </c>
      <c r="U45" s="224"/>
      <c r="V45" s="8"/>
      <c r="W45" s="8"/>
      <c r="X45" s="8"/>
      <c r="Y45" s="8">
        <v>15</v>
      </c>
      <c r="Z45" s="8"/>
      <c r="AA45" s="8"/>
      <c r="AB45" s="8"/>
      <c r="AC45" s="230">
        <f>T45*25-AD45</f>
        <v>35</v>
      </c>
      <c r="AD45" s="171">
        <f t="shared" si="51"/>
        <v>15</v>
      </c>
      <c r="AE45" s="63">
        <f>SUM(U45:AD45)</f>
        <v>65</v>
      </c>
    </row>
    <row r="46" spans="1:31" ht="36.75" customHeight="1">
      <c r="A46" s="274" t="s">
        <v>154</v>
      </c>
      <c r="B46" s="288" t="s">
        <v>120</v>
      </c>
      <c r="C46" s="275" t="s">
        <v>84</v>
      </c>
      <c r="D46" s="276" t="s">
        <v>98</v>
      </c>
      <c r="E46" s="277" t="s">
        <v>6</v>
      </c>
      <c r="F46" s="277" t="s">
        <v>76</v>
      </c>
      <c r="G46" s="289" t="s">
        <v>40</v>
      </c>
      <c r="H46" s="22">
        <v>2</v>
      </c>
      <c r="I46" s="68">
        <v>30</v>
      </c>
      <c r="J46" s="65"/>
      <c r="K46" s="65"/>
      <c r="L46" s="65"/>
      <c r="M46" s="65"/>
      <c r="N46" s="65"/>
      <c r="O46" s="65"/>
      <c r="P46" s="65"/>
      <c r="Q46" s="223">
        <f>H46*25-R46</f>
        <v>20</v>
      </c>
      <c r="R46" s="114">
        <f t="shared" si="48"/>
        <v>30</v>
      </c>
      <c r="S46" s="28">
        <f t="shared" si="49"/>
        <v>50</v>
      </c>
      <c r="T46" s="29">
        <f t="shared" si="50"/>
        <v>2</v>
      </c>
      <c r="U46" s="68">
        <v>15</v>
      </c>
      <c r="V46" s="65"/>
      <c r="W46" s="65"/>
      <c r="X46" s="65"/>
      <c r="Y46" s="65"/>
      <c r="Z46" s="65"/>
      <c r="AA46" s="65"/>
      <c r="AB46" s="65"/>
      <c r="AC46" s="223">
        <f t="shared" si="35"/>
        <v>35</v>
      </c>
      <c r="AD46" s="114">
        <f t="shared" si="51"/>
        <v>15</v>
      </c>
      <c r="AE46" s="36">
        <f>SUM(U46:AC46)</f>
        <v>50</v>
      </c>
    </row>
    <row r="47" spans="1:31" ht="41.4" customHeight="1">
      <c r="A47" s="279"/>
      <c r="B47" s="290"/>
      <c r="C47" s="280"/>
      <c r="D47" s="291" t="s">
        <v>82</v>
      </c>
      <c r="E47" s="292" t="s">
        <v>6</v>
      </c>
      <c r="F47" s="292" t="s">
        <v>18</v>
      </c>
      <c r="G47" s="293" t="s">
        <v>40</v>
      </c>
      <c r="H47" s="130">
        <v>2</v>
      </c>
      <c r="I47" s="188">
        <v>30</v>
      </c>
      <c r="J47" s="228"/>
      <c r="K47" s="228"/>
      <c r="L47" s="228"/>
      <c r="M47" s="228"/>
      <c r="N47" s="228"/>
      <c r="O47" s="228"/>
      <c r="P47" s="228"/>
      <c r="Q47" s="229">
        <f>H47*25-R47</f>
        <v>20</v>
      </c>
      <c r="R47" s="121">
        <f t="shared" si="48"/>
        <v>30</v>
      </c>
      <c r="S47" s="66">
        <f t="shared" si="49"/>
        <v>50</v>
      </c>
      <c r="T47" s="131">
        <f t="shared" si="50"/>
        <v>2</v>
      </c>
      <c r="U47" s="188">
        <v>15</v>
      </c>
      <c r="V47" s="228"/>
      <c r="W47" s="228"/>
      <c r="X47" s="228"/>
      <c r="Y47" s="228"/>
      <c r="Z47" s="228"/>
      <c r="AA47" s="228"/>
      <c r="AB47" s="228"/>
      <c r="AC47" s="229">
        <f t="shared" si="35"/>
        <v>35</v>
      </c>
      <c r="AD47" s="121">
        <f t="shared" si="51"/>
        <v>15</v>
      </c>
      <c r="AE47" s="67">
        <f>SUM(U47:AC47)</f>
        <v>50</v>
      </c>
    </row>
    <row r="48" spans="1:31" ht="41.4" customHeight="1">
      <c r="A48" s="279"/>
      <c r="B48" s="290"/>
      <c r="C48" s="280"/>
      <c r="D48" s="281" t="s">
        <v>95</v>
      </c>
      <c r="E48" s="282" t="s">
        <v>6</v>
      </c>
      <c r="F48" s="282" t="s">
        <v>107</v>
      </c>
      <c r="G48" s="294" t="s">
        <v>41</v>
      </c>
      <c r="H48" s="145">
        <v>2</v>
      </c>
      <c r="I48" s="153"/>
      <c r="J48" s="154"/>
      <c r="K48" s="154"/>
      <c r="L48" s="154"/>
      <c r="M48" s="154">
        <v>30</v>
      </c>
      <c r="N48" s="154"/>
      <c r="O48" s="154"/>
      <c r="P48" s="154"/>
      <c r="Q48" s="229">
        <f>H48*25-R48</f>
        <v>20</v>
      </c>
      <c r="R48" s="121">
        <f t="shared" si="48"/>
        <v>30</v>
      </c>
      <c r="S48" s="66">
        <f t="shared" si="49"/>
        <v>50</v>
      </c>
      <c r="T48" s="131">
        <f t="shared" si="50"/>
        <v>2</v>
      </c>
      <c r="U48" s="153"/>
      <c r="V48" s="154"/>
      <c r="W48" s="154"/>
      <c r="X48" s="154"/>
      <c r="Y48" s="154">
        <v>15</v>
      </c>
      <c r="Z48" s="154"/>
      <c r="AA48" s="154"/>
      <c r="AB48" s="154"/>
      <c r="AC48" s="229">
        <f t="shared" si="35"/>
        <v>35</v>
      </c>
      <c r="AD48" s="121">
        <f t="shared" si="51"/>
        <v>15</v>
      </c>
      <c r="AE48" s="67">
        <f>SUM(U48:AC48)</f>
        <v>50</v>
      </c>
    </row>
    <row r="49" spans="1:31" ht="41.4" customHeight="1">
      <c r="A49" s="279"/>
      <c r="B49" s="290"/>
      <c r="C49" s="280"/>
      <c r="D49" s="281" t="s">
        <v>151</v>
      </c>
      <c r="E49" s="282" t="s">
        <v>6</v>
      </c>
      <c r="F49" s="282" t="s">
        <v>76</v>
      </c>
      <c r="G49" s="294" t="s">
        <v>40</v>
      </c>
      <c r="H49" s="145">
        <v>1</v>
      </c>
      <c r="I49" s="153">
        <v>20</v>
      </c>
      <c r="J49" s="154"/>
      <c r="K49" s="154"/>
      <c r="L49" s="154"/>
      <c r="M49" s="154"/>
      <c r="N49" s="154"/>
      <c r="O49" s="154"/>
      <c r="P49" s="154"/>
      <c r="Q49" s="229">
        <f t="shared" ref="Q49" si="52">H49*25-R49</f>
        <v>5</v>
      </c>
      <c r="R49" s="121">
        <f t="shared" ref="R49" si="53">SUM(I49:P49)</f>
        <v>20</v>
      </c>
      <c r="S49" s="66">
        <f t="shared" ref="S49" si="54">SUM(I49:Q49)</f>
        <v>25</v>
      </c>
      <c r="T49" s="131">
        <f t="shared" si="50"/>
        <v>1</v>
      </c>
      <c r="U49" s="153">
        <v>10</v>
      </c>
      <c r="V49" s="154"/>
      <c r="W49" s="154"/>
      <c r="X49" s="154"/>
      <c r="Y49" s="154"/>
      <c r="Z49" s="154"/>
      <c r="AA49" s="154"/>
      <c r="AB49" s="154"/>
      <c r="AC49" s="229">
        <f t="shared" ref="AC49" si="55">T49*25-AD49</f>
        <v>15</v>
      </c>
      <c r="AD49" s="121">
        <f t="shared" ref="AD49" si="56">SUM(U49:AB49)</f>
        <v>10</v>
      </c>
      <c r="AE49" s="67">
        <f t="shared" ref="AE49" si="57">SUM(U49:AC49)</f>
        <v>25</v>
      </c>
    </row>
    <row r="50" spans="1:31" ht="40.200000000000003" customHeight="1">
      <c r="A50" s="279"/>
      <c r="B50" s="290"/>
      <c r="C50" s="280"/>
      <c r="D50" s="284" t="s">
        <v>96</v>
      </c>
      <c r="E50" s="282" t="s">
        <v>6</v>
      </c>
      <c r="F50" s="282" t="s">
        <v>76</v>
      </c>
      <c r="G50" s="294" t="s">
        <v>41</v>
      </c>
      <c r="H50" s="23">
        <v>1</v>
      </c>
      <c r="I50" s="17"/>
      <c r="J50" s="7"/>
      <c r="K50" s="7"/>
      <c r="L50" s="7">
        <v>20</v>
      </c>
      <c r="M50" s="7"/>
      <c r="N50" s="7"/>
      <c r="O50" s="7"/>
      <c r="P50" s="7"/>
      <c r="Q50" s="144">
        <f>H50*25-R50</f>
        <v>5</v>
      </c>
      <c r="R50" s="115">
        <f t="shared" si="48"/>
        <v>20</v>
      </c>
      <c r="S50" s="30">
        <f t="shared" si="49"/>
        <v>25</v>
      </c>
      <c r="T50" s="39">
        <f t="shared" si="50"/>
        <v>1</v>
      </c>
      <c r="U50" s="17"/>
      <c r="V50" s="7"/>
      <c r="W50" s="7"/>
      <c r="X50" s="7">
        <v>10</v>
      </c>
      <c r="Y50" s="7"/>
      <c r="Z50" s="7"/>
      <c r="AA50" s="7"/>
      <c r="AB50" s="7"/>
      <c r="AC50" s="144">
        <f t="shared" si="35"/>
        <v>15</v>
      </c>
      <c r="AD50" s="115">
        <f t="shared" si="51"/>
        <v>10</v>
      </c>
      <c r="AE50" s="37">
        <f>SUM(U50:AC50)</f>
        <v>25</v>
      </c>
    </row>
    <row r="51" spans="1:31" ht="33.75" customHeight="1" thickBot="1">
      <c r="A51" s="295"/>
      <c r="B51" s="296"/>
      <c r="C51" s="297"/>
      <c r="D51" s="298" t="s">
        <v>97</v>
      </c>
      <c r="E51" s="299" t="s">
        <v>6</v>
      </c>
      <c r="F51" s="299" t="s">
        <v>107</v>
      </c>
      <c r="G51" s="300" t="s">
        <v>41</v>
      </c>
      <c r="H51" s="145">
        <v>2</v>
      </c>
      <c r="I51" s="153"/>
      <c r="J51" s="154">
        <v>30</v>
      </c>
      <c r="K51" s="154"/>
      <c r="L51" s="154"/>
      <c r="M51" s="154"/>
      <c r="N51" s="154"/>
      <c r="O51" s="154"/>
      <c r="P51" s="154"/>
      <c r="Q51" s="227">
        <f t="shared" si="36"/>
        <v>20</v>
      </c>
      <c r="R51" s="120">
        <f t="shared" si="37"/>
        <v>30</v>
      </c>
      <c r="S51" s="62">
        <f t="shared" si="38"/>
        <v>50</v>
      </c>
      <c r="T51" s="191">
        <f t="shared" si="39"/>
        <v>2</v>
      </c>
      <c r="U51" s="153"/>
      <c r="V51" s="154">
        <v>15</v>
      </c>
      <c r="W51" s="154"/>
      <c r="X51" s="154"/>
      <c r="Y51" s="154"/>
      <c r="Z51" s="154"/>
      <c r="AA51" s="154"/>
      <c r="AB51" s="154"/>
      <c r="AC51" s="227">
        <f t="shared" si="35"/>
        <v>35</v>
      </c>
      <c r="AD51" s="120">
        <f t="shared" si="40"/>
        <v>15</v>
      </c>
      <c r="AE51" s="63">
        <f t="shared" si="41"/>
        <v>50</v>
      </c>
    </row>
    <row r="52" spans="1:31" ht="42" customHeight="1" thickBot="1">
      <c r="A52" s="246" t="s">
        <v>20</v>
      </c>
      <c r="B52" s="247"/>
      <c r="C52" s="247"/>
      <c r="D52" s="247"/>
      <c r="E52" s="247"/>
      <c r="F52" s="247"/>
      <c r="G52" s="247"/>
      <c r="H52" s="34">
        <f>SUM(H53:H61)</f>
        <v>30</v>
      </c>
      <c r="I52" s="34">
        <f t="shared" ref="I52:AE52" si="58">SUM(I53:I61)</f>
        <v>65</v>
      </c>
      <c r="J52" s="34">
        <f t="shared" si="58"/>
        <v>70</v>
      </c>
      <c r="K52" s="34">
        <f t="shared" si="58"/>
        <v>0</v>
      </c>
      <c r="L52" s="34">
        <f t="shared" si="58"/>
        <v>0</v>
      </c>
      <c r="M52" s="34">
        <f t="shared" si="58"/>
        <v>25</v>
      </c>
      <c r="N52" s="34">
        <f t="shared" si="58"/>
        <v>30</v>
      </c>
      <c r="O52" s="34">
        <f t="shared" si="58"/>
        <v>0</v>
      </c>
      <c r="P52" s="34">
        <f t="shared" si="58"/>
        <v>380</v>
      </c>
      <c r="Q52" s="34">
        <f t="shared" si="58"/>
        <v>185</v>
      </c>
      <c r="R52" s="34">
        <f t="shared" si="58"/>
        <v>570</v>
      </c>
      <c r="S52" s="34">
        <f t="shared" si="58"/>
        <v>755</v>
      </c>
      <c r="T52" s="34">
        <f t="shared" si="58"/>
        <v>30</v>
      </c>
      <c r="U52" s="34">
        <f t="shared" si="58"/>
        <v>35</v>
      </c>
      <c r="V52" s="34">
        <f t="shared" si="58"/>
        <v>35</v>
      </c>
      <c r="W52" s="34">
        <f t="shared" si="58"/>
        <v>0</v>
      </c>
      <c r="X52" s="34">
        <f t="shared" si="58"/>
        <v>0</v>
      </c>
      <c r="Y52" s="34">
        <f t="shared" si="58"/>
        <v>10</v>
      </c>
      <c r="Z52" s="34">
        <f t="shared" si="58"/>
        <v>30</v>
      </c>
      <c r="AA52" s="34">
        <f t="shared" si="58"/>
        <v>0</v>
      </c>
      <c r="AB52" s="34">
        <f t="shared" si="58"/>
        <v>380</v>
      </c>
      <c r="AC52" s="34">
        <f t="shared" si="58"/>
        <v>260</v>
      </c>
      <c r="AD52" s="34">
        <f t="shared" si="58"/>
        <v>490</v>
      </c>
      <c r="AE52" s="34">
        <f t="shared" si="58"/>
        <v>1205</v>
      </c>
    </row>
    <row r="53" spans="1:31" ht="62.25" customHeight="1" thickBot="1">
      <c r="A53" s="175" t="s">
        <v>155</v>
      </c>
      <c r="B53" s="176" t="s">
        <v>26</v>
      </c>
      <c r="C53" s="177" t="s">
        <v>43</v>
      </c>
      <c r="D53" s="176" t="s">
        <v>26</v>
      </c>
      <c r="E53" s="176" t="s">
        <v>5</v>
      </c>
      <c r="F53" s="176" t="s">
        <v>107</v>
      </c>
      <c r="G53" s="41" t="s">
        <v>42</v>
      </c>
      <c r="H53" s="167">
        <v>15</v>
      </c>
      <c r="I53" s="125"/>
      <c r="J53" s="138"/>
      <c r="K53" s="138"/>
      <c r="L53" s="138"/>
      <c r="M53" s="138"/>
      <c r="N53" s="138"/>
      <c r="O53" s="138"/>
      <c r="P53" s="138">
        <v>380</v>
      </c>
      <c r="Q53" s="127"/>
      <c r="R53" s="162">
        <f t="shared" ref="R53:R65" si="59">SUM(I53:P53)</f>
        <v>380</v>
      </c>
      <c r="S53" s="182">
        <f t="shared" ref="S53:S65" si="60">SUM(I53:Q53)</f>
        <v>380</v>
      </c>
      <c r="T53" s="206">
        <f>H53</f>
        <v>15</v>
      </c>
      <c r="U53" s="125"/>
      <c r="V53" s="138"/>
      <c r="W53" s="138"/>
      <c r="X53" s="138"/>
      <c r="Y53" s="138"/>
      <c r="Z53" s="138"/>
      <c r="AA53" s="138"/>
      <c r="AB53" s="138">
        <v>380</v>
      </c>
      <c r="AC53" s="127">
        <f>T53*25-AD53</f>
        <v>-5</v>
      </c>
      <c r="AD53" s="162">
        <f>SUM(U53:AB53)</f>
        <v>380</v>
      </c>
      <c r="AE53" s="163">
        <f>SUM(U53:AD53)</f>
        <v>755</v>
      </c>
    </row>
    <row r="54" spans="1:31" ht="73.2" customHeight="1">
      <c r="A54" s="237" t="s">
        <v>36</v>
      </c>
      <c r="B54" s="232" t="s">
        <v>83</v>
      </c>
      <c r="C54" s="232" t="s">
        <v>124</v>
      </c>
      <c r="D54" s="201" t="s">
        <v>117</v>
      </c>
      <c r="E54" s="202" t="s">
        <v>18</v>
      </c>
      <c r="F54" s="203" t="s">
        <v>107</v>
      </c>
      <c r="G54" s="204" t="s">
        <v>37</v>
      </c>
      <c r="H54" s="22">
        <v>2</v>
      </c>
      <c r="I54" s="13">
        <v>35</v>
      </c>
      <c r="J54" s="137"/>
      <c r="K54" s="137"/>
      <c r="L54" s="137"/>
      <c r="M54" s="137"/>
      <c r="N54" s="137"/>
      <c r="O54" s="137"/>
      <c r="P54" s="137"/>
      <c r="Q54" s="11">
        <f t="shared" ref="Q54:Q65" si="61">H54*25-R54</f>
        <v>15</v>
      </c>
      <c r="R54" s="114">
        <f t="shared" si="59"/>
        <v>35</v>
      </c>
      <c r="S54" s="28">
        <f t="shared" si="60"/>
        <v>50</v>
      </c>
      <c r="T54" s="29">
        <f>H54</f>
        <v>2</v>
      </c>
      <c r="U54" s="13">
        <v>15</v>
      </c>
      <c r="V54" s="137"/>
      <c r="W54" s="137"/>
      <c r="X54" s="137"/>
      <c r="Y54" s="137"/>
      <c r="Z54" s="137"/>
      <c r="AA54" s="137"/>
      <c r="AB54" s="137"/>
      <c r="AC54" s="11">
        <f t="shared" ref="AC54:AC65" si="62">T54*25-AD54</f>
        <v>35</v>
      </c>
      <c r="AD54" s="114">
        <f t="shared" ref="AD54:AD65" si="63">SUM(U54:AB54)</f>
        <v>15</v>
      </c>
      <c r="AE54" s="36">
        <f t="shared" ref="AE54:AE65" si="64">SUM(U54:AD54)</f>
        <v>65</v>
      </c>
    </row>
    <row r="55" spans="1:31" ht="95.4" customHeight="1">
      <c r="A55" s="238"/>
      <c r="B55" s="233"/>
      <c r="C55" s="233"/>
      <c r="D55" s="88" t="s">
        <v>118</v>
      </c>
      <c r="E55" s="89" t="s">
        <v>6</v>
      </c>
      <c r="F55" s="89" t="s">
        <v>107</v>
      </c>
      <c r="G55" s="90" t="s">
        <v>38</v>
      </c>
      <c r="H55" s="23">
        <v>1</v>
      </c>
      <c r="I55" s="14"/>
      <c r="J55" s="72">
        <v>20</v>
      </c>
      <c r="K55" s="72"/>
      <c r="L55" s="72"/>
      <c r="M55" s="72"/>
      <c r="N55" s="72"/>
      <c r="O55" s="72"/>
      <c r="P55" s="72"/>
      <c r="Q55" s="74">
        <f t="shared" si="61"/>
        <v>5</v>
      </c>
      <c r="R55" s="115">
        <f t="shared" si="59"/>
        <v>20</v>
      </c>
      <c r="S55" s="30">
        <f t="shared" si="60"/>
        <v>25</v>
      </c>
      <c r="T55" s="31">
        <f>H55</f>
        <v>1</v>
      </c>
      <c r="U55" s="14"/>
      <c r="V55" s="72">
        <v>10</v>
      </c>
      <c r="W55" s="72"/>
      <c r="X55" s="72"/>
      <c r="Y55" s="72"/>
      <c r="Z55" s="72"/>
      <c r="AA55" s="72"/>
      <c r="AB55" s="72"/>
      <c r="AC55" s="74">
        <f t="shared" si="62"/>
        <v>15</v>
      </c>
      <c r="AD55" s="115">
        <f t="shared" si="63"/>
        <v>10</v>
      </c>
      <c r="AE55" s="37">
        <f t="shared" si="64"/>
        <v>35</v>
      </c>
    </row>
    <row r="56" spans="1:31" ht="95.4" customHeight="1" thickBot="1">
      <c r="A56" s="239"/>
      <c r="B56" s="234"/>
      <c r="C56" s="234"/>
      <c r="D56" s="220" t="s">
        <v>145</v>
      </c>
      <c r="E56" s="50" t="s">
        <v>6</v>
      </c>
      <c r="F56" s="50" t="s">
        <v>76</v>
      </c>
      <c r="G56" s="205" t="s">
        <v>37</v>
      </c>
      <c r="H56" s="24">
        <v>1</v>
      </c>
      <c r="I56" s="15">
        <v>20</v>
      </c>
      <c r="J56" s="139"/>
      <c r="K56" s="139"/>
      <c r="L56" s="139"/>
      <c r="M56" s="139"/>
      <c r="N56" s="139"/>
      <c r="O56" s="139"/>
      <c r="P56" s="139"/>
      <c r="Q56" s="75">
        <f t="shared" ref="Q56" si="65">H56*25-R56</f>
        <v>5</v>
      </c>
      <c r="R56" s="116">
        <f t="shared" ref="R56" si="66">SUM(I56:P56)</f>
        <v>20</v>
      </c>
      <c r="S56" s="32">
        <f t="shared" ref="S56" si="67">SUM(I56:Q56)</f>
        <v>25</v>
      </c>
      <c r="T56" s="33">
        <f>H56</f>
        <v>1</v>
      </c>
      <c r="U56" s="15">
        <v>10</v>
      </c>
      <c r="V56" s="139"/>
      <c r="W56" s="139"/>
      <c r="X56" s="139"/>
      <c r="Y56" s="139"/>
      <c r="Z56" s="139"/>
      <c r="AA56" s="139"/>
      <c r="AB56" s="139"/>
      <c r="AC56" s="75">
        <f t="shared" ref="AC56" si="68">T56*25-AD56</f>
        <v>15</v>
      </c>
      <c r="AD56" s="116">
        <f t="shared" ref="AD56" si="69">SUM(U56:AB56)</f>
        <v>10</v>
      </c>
      <c r="AE56" s="38">
        <f t="shared" ref="AE56" si="70">SUM(U56:AD56)</f>
        <v>35</v>
      </c>
    </row>
    <row r="57" spans="1:31" ht="88.2" customHeight="1" thickBot="1">
      <c r="A57" s="197" t="s">
        <v>62</v>
      </c>
      <c r="B57" s="198" t="s">
        <v>51</v>
      </c>
      <c r="C57" s="199" t="s">
        <v>79</v>
      </c>
      <c r="D57" s="198" t="s">
        <v>119</v>
      </c>
      <c r="E57" s="198" t="s">
        <v>5</v>
      </c>
      <c r="F57" s="198" t="s">
        <v>107</v>
      </c>
      <c r="G57" s="200" t="s">
        <v>40</v>
      </c>
      <c r="H57" s="25">
        <v>5</v>
      </c>
      <c r="I57" s="157"/>
      <c r="J57" s="155"/>
      <c r="K57" s="155"/>
      <c r="L57" s="155"/>
      <c r="M57" s="155"/>
      <c r="N57" s="155">
        <v>30</v>
      </c>
      <c r="O57" s="155"/>
      <c r="P57" s="155"/>
      <c r="Q57" s="127">
        <f t="shared" si="61"/>
        <v>95</v>
      </c>
      <c r="R57" s="162">
        <f t="shared" si="59"/>
        <v>30</v>
      </c>
      <c r="S57" s="182">
        <f t="shared" si="60"/>
        <v>125</v>
      </c>
      <c r="T57" s="206">
        <v>5</v>
      </c>
      <c r="U57" s="157"/>
      <c r="V57" s="155"/>
      <c r="W57" s="155"/>
      <c r="X57" s="155"/>
      <c r="Y57" s="155"/>
      <c r="Z57" s="138">
        <v>30</v>
      </c>
      <c r="AA57" s="138"/>
      <c r="AB57" s="138"/>
      <c r="AC57" s="127">
        <f t="shared" si="62"/>
        <v>95</v>
      </c>
      <c r="AD57" s="162">
        <f t="shared" si="63"/>
        <v>30</v>
      </c>
      <c r="AE57" s="163">
        <f t="shared" si="64"/>
        <v>155</v>
      </c>
    </row>
    <row r="58" spans="1:31" ht="52.8" customHeight="1">
      <c r="A58" s="301" t="s">
        <v>156</v>
      </c>
      <c r="B58" s="302" t="s">
        <v>101</v>
      </c>
      <c r="C58" s="275" t="s">
        <v>130</v>
      </c>
      <c r="D58" s="276" t="s">
        <v>126</v>
      </c>
      <c r="E58" s="277" t="s">
        <v>6</v>
      </c>
      <c r="F58" s="277" t="s">
        <v>76</v>
      </c>
      <c r="G58" s="278" t="s">
        <v>41</v>
      </c>
      <c r="H58" s="22">
        <v>2</v>
      </c>
      <c r="I58" s="68"/>
      <c r="J58" s="65"/>
      <c r="K58" s="65"/>
      <c r="L58" s="65"/>
      <c r="M58" s="65">
        <v>25</v>
      </c>
      <c r="N58" s="65"/>
      <c r="O58" s="65"/>
      <c r="P58" s="65"/>
      <c r="Q58" s="223">
        <f t="shared" si="61"/>
        <v>25</v>
      </c>
      <c r="R58" s="114">
        <f t="shared" si="59"/>
        <v>25</v>
      </c>
      <c r="S58" s="28">
        <f t="shared" si="60"/>
        <v>50</v>
      </c>
      <c r="T58" s="29">
        <f t="shared" ref="T58:T65" si="71">H58</f>
        <v>2</v>
      </c>
      <c r="U58" s="68"/>
      <c r="V58" s="65"/>
      <c r="W58" s="65"/>
      <c r="X58" s="65"/>
      <c r="Y58" s="65">
        <v>10</v>
      </c>
      <c r="Z58" s="221"/>
      <c r="AA58" s="221"/>
      <c r="AB58" s="221"/>
      <c r="AC58" s="223">
        <f t="shared" si="62"/>
        <v>40</v>
      </c>
      <c r="AD58" s="114">
        <f t="shared" si="63"/>
        <v>10</v>
      </c>
      <c r="AE58" s="36">
        <f t="shared" si="64"/>
        <v>60</v>
      </c>
    </row>
    <row r="59" spans="1:31" ht="58.8" customHeight="1">
      <c r="A59" s="303"/>
      <c r="B59" s="304"/>
      <c r="C59" s="280"/>
      <c r="D59" s="284" t="s">
        <v>81</v>
      </c>
      <c r="E59" s="282" t="s">
        <v>6</v>
      </c>
      <c r="F59" s="282" t="s">
        <v>5</v>
      </c>
      <c r="G59" s="283" t="s">
        <v>40</v>
      </c>
      <c r="H59" s="23">
        <v>2</v>
      </c>
      <c r="I59" s="17"/>
      <c r="J59" s="7">
        <v>30</v>
      </c>
      <c r="K59" s="7"/>
      <c r="L59" s="7"/>
      <c r="M59" s="7"/>
      <c r="N59" s="7"/>
      <c r="O59" s="7"/>
      <c r="P59" s="7"/>
      <c r="Q59" s="144">
        <f>H59*25-R59</f>
        <v>20</v>
      </c>
      <c r="R59" s="115">
        <f>SUM(I59:P59)</f>
        <v>30</v>
      </c>
      <c r="S59" s="30">
        <f>SUM(I59:Q59)</f>
        <v>50</v>
      </c>
      <c r="T59" s="31">
        <v>2</v>
      </c>
      <c r="U59" s="17"/>
      <c r="V59" s="7">
        <v>15</v>
      </c>
      <c r="W59" s="7"/>
      <c r="X59" s="7"/>
      <c r="Y59" s="7"/>
      <c r="Z59" s="7"/>
      <c r="AA59" s="7"/>
      <c r="AB59" s="7"/>
      <c r="AC59" s="144">
        <f>T59*25-AD59</f>
        <v>35</v>
      </c>
      <c r="AD59" s="115">
        <f>SUM(U59:AB59)</f>
        <v>15</v>
      </c>
      <c r="AE59" s="37">
        <f>SUM(U59:AC59)</f>
        <v>50</v>
      </c>
    </row>
    <row r="60" spans="1:31" ht="58.8" customHeight="1">
      <c r="A60" s="303"/>
      <c r="B60" s="304"/>
      <c r="C60" s="280"/>
      <c r="D60" s="284" t="s">
        <v>149</v>
      </c>
      <c r="E60" s="282" t="s">
        <v>6</v>
      </c>
      <c r="F60" s="282" t="s">
        <v>76</v>
      </c>
      <c r="G60" s="283" t="s">
        <v>40</v>
      </c>
      <c r="H60" s="23">
        <v>1</v>
      </c>
      <c r="I60" s="17">
        <v>10</v>
      </c>
      <c r="J60" s="7"/>
      <c r="K60" s="7"/>
      <c r="L60" s="7"/>
      <c r="M60" s="7"/>
      <c r="N60" s="7"/>
      <c r="O60" s="7"/>
      <c r="P60" s="7"/>
      <c r="Q60" s="144">
        <f t="shared" ref="Q60:Q61" si="72">H60*25-R60</f>
        <v>15</v>
      </c>
      <c r="R60" s="115">
        <f t="shared" ref="R60:R61" si="73">SUM(I60:P60)</f>
        <v>10</v>
      </c>
      <c r="S60" s="30">
        <f t="shared" ref="S60:S61" si="74">SUM(I60:Q60)</f>
        <v>25</v>
      </c>
      <c r="T60" s="31">
        <v>1</v>
      </c>
      <c r="U60" s="17">
        <v>10</v>
      </c>
      <c r="V60" s="7"/>
      <c r="W60" s="7"/>
      <c r="X60" s="7"/>
      <c r="Y60" s="7"/>
      <c r="Z60" s="7"/>
      <c r="AA60" s="7"/>
      <c r="AB60" s="7"/>
      <c r="AC60" s="144">
        <f t="shared" ref="AC60:AC61" si="75">T60*25-AD60</f>
        <v>15</v>
      </c>
      <c r="AD60" s="115">
        <f t="shared" ref="AD60:AD61" si="76">SUM(U60:AB60)</f>
        <v>10</v>
      </c>
      <c r="AE60" s="37">
        <f t="shared" ref="AE60:AE61" si="77">SUM(U60:AC60)</f>
        <v>25</v>
      </c>
    </row>
    <row r="61" spans="1:31" ht="58.8" customHeight="1" thickBot="1">
      <c r="A61" s="305"/>
      <c r="B61" s="306"/>
      <c r="C61" s="297"/>
      <c r="D61" s="307" t="s">
        <v>150</v>
      </c>
      <c r="E61" s="299" t="s">
        <v>6</v>
      </c>
      <c r="F61" s="299" t="s">
        <v>76</v>
      </c>
      <c r="G61" s="308" t="s">
        <v>41</v>
      </c>
      <c r="H61" s="24">
        <v>1</v>
      </c>
      <c r="I61" s="18"/>
      <c r="J61" s="8">
        <v>20</v>
      </c>
      <c r="K61" s="8"/>
      <c r="L61" s="8"/>
      <c r="M61" s="8"/>
      <c r="N61" s="8"/>
      <c r="O61" s="8"/>
      <c r="P61" s="8"/>
      <c r="Q61" s="225">
        <f t="shared" si="72"/>
        <v>5</v>
      </c>
      <c r="R61" s="116">
        <f t="shared" si="73"/>
        <v>20</v>
      </c>
      <c r="S61" s="32">
        <f t="shared" si="74"/>
        <v>25</v>
      </c>
      <c r="T61" s="33">
        <v>1</v>
      </c>
      <c r="U61" s="18"/>
      <c r="V61" s="8">
        <v>10</v>
      </c>
      <c r="W61" s="8"/>
      <c r="X61" s="8"/>
      <c r="Y61" s="8"/>
      <c r="Z61" s="8"/>
      <c r="AA61" s="8"/>
      <c r="AB61" s="8"/>
      <c r="AC61" s="225">
        <f t="shared" si="75"/>
        <v>15</v>
      </c>
      <c r="AD61" s="116">
        <f t="shared" si="76"/>
        <v>10</v>
      </c>
      <c r="AE61" s="38">
        <f t="shared" si="77"/>
        <v>25</v>
      </c>
    </row>
    <row r="62" spans="1:31" ht="51" customHeight="1">
      <c r="A62" s="309" t="s">
        <v>157</v>
      </c>
      <c r="B62" s="310" t="s">
        <v>121</v>
      </c>
      <c r="C62" s="280" t="s">
        <v>85</v>
      </c>
      <c r="D62" s="311" t="s">
        <v>103</v>
      </c>
      <c r="E62" s="292" t="s">
        <v>6</v>
      </c>
      <c r="F62" s="292" t="s">
        <v>18</v>
      </c>
      <c r="G62" s="293" t="s">
        <v>40</v>
      </c>
      <c r="H62" s="130">
        <v>1</v>
      </c>
      <c r="I62" s="188">
        <v>15</v>
      </c>
      <c r="J62" s="228"/>
      <c r="K62" s="228"/>
      <c r="L62" s="228"/>
      <c r="M62" s="228"/>
      <c r="N62" s="228"/>
      <c r="O62" s="228"/>
      <c r="P62" s="228"/>
      <c r="Q62" s="229">
        <f t="shared" si="61"/>
        <v>10</v>
      </c>
      <c r="R62" s="121">
        <f t="shared" si="59"/>
        <v>15</v>
      </c>
      <c r="S62" s="66">
        <f t="shared" si="60"/>
        <v>25</v>
      </c>
      <c r="T62" s="165">
        <f t="shared" si="71"/>
        <v>1</v>
      </c>
      <c r="U62" s="231">
        <v>10</v>
      </c>
      <c r="V62" s="228"/>
      <c r="W62" s="228"/>
      <c r="X62" s="228"/>
      <c r="Y62" s="228"/>
      <c r="Z62" s="228"/>
      <c r="AA62" s="228"/>
      <c r="AB62" s="228"/>
      <c r="AC62" s="229">
        <f t="shared" si="62"/>
        <v>15</v>
      </c>
      <c r="AD62" s="121">
        <f t="shared" si="63"/>
        <v>10</v>
      </c>
      <c r="AE62" s="67">
        <f t="shared" si="64"/>
        <v>35</v>
      </c>
    </row>
    <row r="63" spans="1:31" ht="51" customHeight="1">
      <c r="A63" s="279"/>
      <c r="B63" s="290"/>
      <c r="C63" s="280"/>
      <c r="D63" s="311" t="s">
        <v>102</v>
      </c>
      <c r="E63" s="292" t="s">
        <v>6</v>
      </c>
      <c r="F63" s="292" t="s">
        <v>18</v>
      </c>
      <c r="G63" s="293" t="s">
        <v>41</v>
      </c>
      <c r="H63" s="130">
        <v>1</v>
      </c>
      <c r="I63" s="188"/>
      <c r="J63" s="228">
        <v>15</v>
      </c>
      <c r="K63" s="228"/>
      <c r="L63" s="228"/>
      <c r="M63" s="228"/>
      <c r="N63" s="228"/>
      <c r="O63" s="228"/>
      <c r="P63" s="228"/>
      <c r="Q63" s="144">
        <f t="shared" si="61"/>
        <v>10</v>
      </c>
      <c r="R63" s="115">
        <f t="shared" si="59"/>
        <v>15</v>
      </c>
      <c r="S63" s="30">
        <f t="shared" si="60"/>
        <v>25</v>
      </c>
      <c r="T63" s="165">
        <f t="shared" si="71"/>
        <v>1</v>
      </c>
      <c r="U63" s="173"/>
      <c r="V63" s="7">
        <v>10</v>
      </c>
      <c r="W63" s="7"/>
      <c r="X63" s="7"/>
      <c r="Y63" s="7"/>
      <c r="Z63" s="7"/>
      <c r="AA63" s="7"/>
      <c r="AB63" s="7"/>
      <c r="AC63" s="144">
        <f t="shared" si="62"/>
        <v>15</v>
      </c>
      <c r="AD63" s="115">
        <f t="shared" si="63"/>
        <v>10</v>
      </c>
      <c r="AE63" s="37">
        <f t="shared" si="64"/>
        <v>35</v>
      </c>
    </row>
    <row r="64" spans="1:31" ht="38.4" customHeight="1">
      <c r="A64" s="279"/>
      <c r="B64" s="290"/>
      <c r="C64" s="280"/>
      <c r="D64" s="285" t="s">
        <v>104</v>
      </c>
      <c r="E64" s="312" t="s">
        <v>6</v>
      </c>
      <c r="F64" s="312" t="s">
        <v>18</v>
      </c>
      <c r="G64" s="313" t="s">
        <v>41</v>
      </c>
      <c r="H64" s="130">
        <v>2</v>
      </c>
      <c r="I64" s="188"/>
      <c r="J64" s="228">
        <v>25</v>
      </c>
      <c r="K64" s="228"/>
      <c r="L64" s="228"/>
      <c r="M64" s="228"/>
      <c r="N64" s="228"/>
      <c r="O64" s="228"/>
      <c r="P64" s="228"/>
      <c r="Q64" s="229">
        <f t="shared" si="61"/>
        <v>25</v>
      </c>
      <c r="R64" s="121">
        <f t="shared" si="59"/>
        <v>25</v>
      </c>
      <c r="S64" s="66">
        <f t="shared" si="60"/>
        <v>50</v>
      </c>
      <c r="T64" s="165">
        <f t="shared" si="71"/>
        <v>2</v>
      </c>
      <c r="U64" s="173"/>
      <c r="V64" s="7">
        <v>10</v>
      </c>
      <c r="W64" s="7"/>
      <c r="X64" s="7"/>
      <c r="Y64" s="7"/>
      <c r="Z64" s="7"/>
      <c r="AA64" s="7"/>
      <c r="AB64" s="7"/>
      <c r="AC64" s="144">
        <f t="shared" si="62"/>
        <v>40</v>
      </c>
      <c r="AD64" s="115">
        <f t="shared" si="63"/>
        <v>10</v>
      </c>
      <c r="AE64" s="37">
        <f t="shared" si="64"/>
        <v>60</v>
      </c>
    </row>
    <row r="65" spans="1:31" ht="45.6" customHeight="1" thickBot="1">
      <c r="A65" s="305"/>
      <c r="B65" s="314"/>
      <c r="C65" s="297"/>
      <c r="D65" s="307" t="s">
        <v>105</v>
      </c>
      <c r="E65" s="299" t="s">
        <v>6</v>
      </c>
      <c r="F65" s="299" t="s">
        <v>76</v>
      </c>
      <c r="G65" s="300" t="s">
        <v>41</v>
      </c>
      <c r="H65" s="24">
        <v>2</v>
      </c>
      <c r="I65" s="18"/>
      <c r="J65" s="8"/>
      <c r="K65" s="8"/>
      <c r="L65" s="8"/>
      <c r="M65" s="8">
        <v>30</v>
      </c>
      <c r="N65" s="8"/>
      <c r="O65" s="8"/>
      <c r="P65" s="8"/>
      <c r="Q65" s="225">
        <f t="shared" si="61"/>
        <v>20</v>
      </c>
      <c r="R65" s="116">
        <f t="shared" si="59"/>
        <v>30</v>
      </c>
      <c r="S65" s="32">
        <f t="shared" si="60"/>
        <v>50</v>
      </c>
      <c r="T65" s="166">
        <f t="shared" si="71"/>
        <v>2</v>
      </c>
      <c r="U65" s="224"/>
      <c r="V65" s="8"/>
      <c r="W65" s="8"/>
      <c r="X65" s="8"/>
      <c r="Y65" s="8">
        <v>15</v>
      </c>
      <c r="Z65" s="8"/>
      <c r="AA65" s="8"/>
      <c r="AB65" s="8"/>
      <c r="AC65" s="225">
        <f t="shared" si="62"/>
        <v>35</v>
      </c>
      <c r="AD65" s="116">
        <f t="shared" si="63"/>
        <v>15</v>
      </c>
      <c r="AE65" s="38">
        <f t="shared" si="64"/>
        <v>65</v>
      </c>
    </row>
    <row r="66" spans="1:31" ht="41.25" customHeight="1" thickBot="1">
      <c r="A66" s="9"/>
      <c r="B66" s="9"/>
      <c r="C66" s="9"/>
      <c r="D66" s="9"/>
      <c r="E66" s="9"/>
      <c r="F66" s="9"/>
      <c r="G66" s="40" t="s">
        <v>21</v>
      </c>
      <c r="H66" s="146">
        <f t="shared" ref="H66:AE66" si="78">H5+H26+H52</f>
        <v>90</v>
      </c>
      <c r="I66" s="147">
        <f t="shared" si="78"/>
        <v>390</v>
      </c>
      <c r="J66" s="147">
        <f t="shared" si="78"/>
        <v>200</v>
      </c>
      <c r="K66" s="147">
        <f t="shared" si="78"/>
        <v>65</v>
      </c>
      <c r="L66" s="147">
        <f t="shared" si="78"/>
        <v>95</v>
      </c>
      <c r="M66" s="147">
        <f t="shared" si="78"/>
        <v>285</v>
      </c>
      <c r="N66" s="147">
        <f t="shared" si="78"/>
        <v>60</v>
      </c>
      <c r="O66" s="147">
        <f t="shared" si="78"/>
        <v>30</v>
      </c>
      <c r="P66" s="147">
        <f t="shared" si="78"/>
        <v>380</v>
      </c>
      <c r="Q66" s="147">
        <f t="shared" si="78"/>
        <v>750</v>
      </c>
      <c r="R66" s="147">
        <f t="shared" si="78"/>
        <v>1505</v>
      </c>
      <c r="S66" s="147">
        <f t="shared" si="78"/>
        <v>2245</v>
      </c>
      <c r="T66" s="147">
        <f t="shared" si="78"/>
        <v>90</v>
      </c>
      <c r="U66" s="147">
        <f t="shared" si="78"/>
        <v>260</v>
      </c>
      <c r="V66" s="147">
        <f t="shared" si="78"/>
        <v>115</v>
      </c>
      <c r="W66" s="147">
        <f t="shared" si="78"/>
        <v>55</v>
      </c>
      <c r="X66" s="147">
        <f t="shared" si="78"/>
        <v>45</v>
      </c>
      <c r="Y66" s="147">
        <f t="shared" si="78"/>
        <v>160</v>
      </c>
      <c r="Z66" s="147">
        <f t="shared" si="78"/>
        <v>60</v>
      </c>
      <c r="AA66" s="147">
        <f t="shared" si="78"/>
        <v>30</v>
      </c>
      <c r="AB66" s="147">
        <f t="shared" si="78"/>
        <v>380</v>
      </c>
      <c r="AC66" s="147">
        <f t="shared" si="78"/>
        <v>1145</v>
      </c>
      <c r="AD66" s="147">
        <f t="shared" si="78"/>
        <v>1105</v>
      </c>
      <c r="AE66" s="147">
        <f t="shared" si="78"/>
        <v>2720</v>
      </c>
    </row>
    <row r="67" spans="1:31" ht="51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31" ht="31.2" customHeight="1">
      <c r="A68" s="235" t="s">
        <v>55</v>
      </c>
      <c r="B68" s="236"/>
      <c r="C68" s="1"/>
      <c r="D68" s="1"/>
      <c r="E68" s="1"/>
      <c r="F68" s="1"/>
    </row>
    <row r="69" spans="1:31" ht="27.6" customHeight="1">
      <c r="A69" s="281"/>
      <c r="B69" s="57" t="s">
        <v>129</v>
      </c>
    </row>
    <row r="70" spans="1:31" ht="21" customHeight="1">
      <c r="A70" s="58" t="s">
        <v>18</v>
      </c>
      <c r="B70" s="57" t="s">
        <v>56</v>
      </c>
    </row>
    <row r="71" spans="1:31" ht="28.8" customHeight="1">
      <c r="A71" s="57" t="s">
        <v>6</v>
      </c>
      <c r="B71" s="57" t="s">
        <v>57</v>
      </c>
      <c r="Z71" s="3"/>
      <c r="AA71" s="3"/>
      <c r="AB71" s="3"/>
      <c r="AC71" s="3"/>
      <c r="AD71" s="3"/>
      <c r="AE71" s="3"/>
    </row>
    <row r="72" spans="1:31" ht="30" customHeight="1">
      <c r="A72" s="57" t="s">
        <v>5</v>
      </c>
      <c r="B72" s="57" t="s">
        <v>58</v>
      </c>
    </row>
    <row r="73" spans="1:31" ht="39.6" customHeight="1">
      <c r="A73" s="170" t="s">
        <v>107</v>
      </c>
      <c r="B73" s="170" t="s">
        <v>108</v>
      </c>
    </row>
    <row r="74" spans="1:31" ht="39.6" customHeight="1">
      <c r="A74" s="59" t="s">
        <v>76</v>
      </c>
      <c r="B74" s="57" t="s">
        <v>87</v>
      </c>
    </row>
    <row r="75" spans="1:31" ht="38.4" customHeight="1">
      <c r="A75" s="59" t="s">
        <v>18</v>
      </c>
      <c r="B75" s="64" t="s">
        <v>109</v>
      </c>
    </row>
    <row r="76" spans="1:31" ht="40.799999999999997" customHeight="1">
      <c r="A76" s="59" t="s">
        <v>5</v>
      </c>
      <c r="B76" s="71" t="s">
        <v>110</v>
      </c>
    </row>
    <row r="77" spans="1:31" ht="30" customHeight="1">
      <c r="A77" s="57" t="s">
        <v>54</v>
      </c>
      <c r="B77" s="57" t="s">
        <v>59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31" ht="24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31" ht="15.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31" ht="15.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31" ht="15.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5.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5.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5.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5.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5.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5.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5.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5.6">
      <c r="Z89" s="1"/>
      <c r="AA89" s="1"/>
      <c r="AB89" s="1"/>
      <c r="AC89" s="1"/>
      <c r="AD89" s="1"/>
      <c r="AE89" s="1"/>
    </row>
    <row r="90" spans="1:31" ht="15.6">
      <c r="Z90" s="1"/>
      <c r="AA90" s="1"/>
      <c r="AB90" s="1"/>
      <c r="AC90" s="1"/>
      <c r="AD90" s="1"/>
      <c r="AE90" s="1"/>
    </row>
    <row r="91" spans="1:31" ht="15.6">
      <c r="Z91" s="1"/>
      <c r="AA91" s="1"/>
      <c r="AB91" s="1"/>
      <c r="AC91" s="1"/>
      <c r="AD91" s="1"/>
      <c r="AE91" s="1"/>
    </row>
    <row r="92" spans="1:31" ht="15.6">
      <c r="Z92" s="1"/>
      <c r="AA92" s="1"/>
      <c r="AB92" s="1"/>
      <c r="AC92" s="1"/>
      <c r="AD92" s="1"/>
      <c r="AE92" s="1"/>
    </row>
  </sheetData>
  <autoFilter ref="A4:AE77"/>
  <mergeCells count="37">
    <mergeCell ref="A1:G1"/>
    <mergeCell ref="B15:B21"/>
    <mergeCell ref="A15:A21"/>
    <mergeCell ref="C15:C21"/>
    <mergeCell ref="A11:A14"/>
    <mergeCell ref="B11:B14"/>
    <mergeCell ref="C11:C14"/>
    <mergeCell ref="A7:A10"/>
    <mergeCell ref="B7:B10"/>
    <mergeCell ref="C7:C10"/>
    <mergeCell ref="C40:C45"/>
    <mergeCell ref="A54:A56"/>
    <mergeCell ref="B54:B56"/>
    <mergeCell ref="T3:AE3"/>
    <mergeCell ref="A5:G5"/>
    <mergeCell ref="H3:S3"/>
    <mergeCell ref="A26:G26"/>
    <mergeCell ref="A52:G52"/>
    <mergeCell ref="A40:A45"/>
    <mergeCell ref="C46:C51"/>
    <mergeCell ref="A23:A24"/>
    <mergeCell ref="B23:B24"/>
    <mergeCell ref="C23:C24"/>
    <mergeCell ref="C28:C37"/>
    <mergeCell ref="B28:B37"/>
    <mergeCell ref="A28:A37"/>
    <mergeCell ref="A68:B68"/>
    <mergeCell ref="B40:B45"/>
    <mergeCell ref="A62:A65"/>
    <mergeCell ref="B62:B65"/>
    <mergeCell ref="A46:A51"/>
    <mergeCell ref="B46:B51"/>
    <mergeCell ref="C54:C56"/>
    <mergeCell ref="A58:A61"/>
    <mergeCell ref="B58:B61"/>
    <mergeCell ref="C58:C61"/>
    <mergeCell ref="C62:C65"/>
  </mergeCells>
  <pageMargins left="0.7" right="0.7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studiów</vt:lpstr>
      <vt:lpstr>'Plan studiów'!Obszar_wydruku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Apolonia Walczyna</cp:lastModifiedBy>
  <cp:lastPrinted>2022-01-05T11:05:53Z</cp:lastPrinted>
  <dcterms:created xsi:type="dcterms:W3CDTF">2017-11-27T15:15:16Z</dcterms:created>
  <dcterms:modified xsi:type="dcterms:W3CDTF">2024-06-24T10:26:54Z</dcterms:modified>
</cp:coreProperties>
</file>