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kretariat\SPRAWOZDAWCZOŚĆ 2020-2022\SENAT\SENAT 2022 r\Senat nr 100 28.06.2022 r\1. Uchwała 504-2022 ws. programów ws. programów studiów wyższych\Programy zbiorczo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studiów'!$A$4:$AC$139</definedName>
  </definedNames>
  <calcPr calcId="162913"/>
</workbook>
</file>

<file path=xl/calcChain.xml><?xml version="1.0" encoding="utf-8"?>
<calcChain xmlns="http://schemas.openxmlformats.org/spreadsheetml/2006/main">
  <c r="S23" i="7" l="1"/>
  <c r="S22" i="7"/>
  <c r="S21" i="7"/>
  <c r="S51" i="7"/>
  <c r="S50" i="7"/>
  <c r="S49" i="7"/>
  <c r="AB49" i="7" l="1"/>
  <c r="AA49" i="7" s="1"/>
  <c r="AC49" i="7" s="1"/>
  <c r="AB50" i="7"/>
  <c r="AA50" i="7" s="1"/>
  <c r="AC50" i="7" s="1"/>
  <c r="AB51" i="7"/>
  <c r="AA51" i="7" s="1"/>
  <c r="AC51" i="7" s="1"/>
  <c r="Q49" i="7"/>
  <c r="P49" i="7" s="1"/>
  <c r="R49" i="7" s="1"/>
  <c r="Q50" i="7"/>
  <c r="P50" i="7" s="1"/>
  <c r="R50" i="7" s="1"/>
  <c r="Q51" i="7"/>
  <c r="P51" i="7" s="1"/>
  <c r="R51" i="7" s="1"/>
  <c r="AB21" i="7"/>
  <c r="AA21" i="7" s="1"/>
  <c r="AC21" i="7" s="1"/>
  <c r="AB22" i="7"/>
  <c r="AA22" i="7" s="1"/>
  <c r="AC22" i="7" s="1"/>
  <c r="AB23" i="7"/>
  <c r="AA23" i="7" s="1"/>
  <c r="AC23" i="7" s="1"/>
  <c r="Q21" i="7"/>
  <c r="P21" i="7" s="1"/>
  <c r="R21" i="7" s="1"/>
  <c r="Q22" i="7"/>
  <c r="P22" i="7" s="1"/>
  <c r="R22" i="7" s="1"/>
  <c r="Q23" i="7"/>
  <c r="P23" i="7" s="1"/>
  <c r="R23" i="7" s="1"/>
  <c r="I110" i="7" l="1"/>
  <c r="J110" i="7"/>
  <c r="K110" i="7"/>
  <c r="L110" i="7"/>
  <c r="M110" i="7"/>
  <c r="N110" i="7"/>
  <c r="O110" i="7"/>
  <c r="T110" i="7"/>
  <c r="U110" i="7"/>
  <c r="V110" i="7"/>
  <c r="W110" i="7"/>
  <c r="X110" i="7"/>
  <c r="Y110" i="7"/>
  <c r="Z110" i="7"/>
  <c r="I76" i="7"/>
  <c r="J76" i="7"/>
  <c r="K76" i="7"/>
  <c r="L76" i="7"/>
  <c r="M76" i="7"/>
  <c r="N76" i="7"/>
  <c r="O76" i="7"/>
  <c r="T76" i="7"/>
  <c r="U76" i="7"/>
  <c r="V76" i="7"/>
  <c r="W76" i="7"/>
  <c r="X76" i="7"/>
  <c r="Y76" i="7"/>
  <c r="Z76" i="7"/>
  <c r="I33" i="7"/>
  <c r="J33" i="7"/>
  <c r="K33" i="7"/>
  <c r="L33" i="7"/>
  <c r="M33" i="7"/>
  <c r="N33" i="7"/>
  <c r="O33" i="7"/>
  <c r="T33" i="7"/>
  <c r="U33" i="7"/>
  <c r="V33" i="7"/>
  <c r="W33" i="7"/>
  <c r="X33" i="7"/>
  <c r="Y33" i="7"/>
  <c r="Z33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AB127" i="7" l="1"/>
  <c r="AB128" i="7"/>
  <c r="AB129" i="7"/>
  <c r="Q127" i="7"/>
  <c r="P127" i="7" s="1"/>
  <c r="R127" i="7" s="1"/>
  <c r="S127" i="7"/>
  <c r="Q128" i="7"/>
  <c r="P128" i="7" s="1"/>
  <c r="R128" i="7" s="1"/>
  <c r="S128" i="7"/>
  <c r="Q129" i="7"/>
  <c r="P129" i="7" s="1"/>
  <c r="R129" i="7" s="1"/>
  <c r="S129" i="7"/>
  <c r="AB105" i="7"/>
  <c r="AB106" i="7"/>
  <c r="AB107" i="7"/>
  <c r="AB108" i="7"/>
  <c r="Q105" i="7"/>
  <c r="P105" i="7" s="1"/>
  <c r="R105" i="7" s="1"/>
  <c r="S105" i="7"/>
  <c r="Q106" i="7"/>
  <c r="P106" i="7" s="1"/>
  <c r="R106" i="7" s="1"/>
  <c r="S106" i="7"/>
  <c r="Q107" i="7"/>
  <c r="P107" i="7" s="1"/>
  <c r="R107" i="7" s="1"/>
  <c r="S107" i="7"/>
  <c r="Q108" i="7"/>
  <c r="P108" i="7" s="1"/>
  <c r="R108" i="7" s="1"/>
  <c r="S108" i="7"/>
  <c r="AB71" i="7"/>
  <c r="AB72" i="7"/>
  <c r="AB73" i="7"/>
  <c r="AB74" i="7"/>
  <c r="AB75" i="7"/>
  <c r="Q71" i="7"/>
  <c r="P71" i="7" s="1"/>
  <c r="R71" i="7" s="1"/>
  <c r="S71" i="7"/>
  <c r="Q72" i="7"/>
  <c r="P72" i="7" s="1"/>
  <c r="R72" i="7" s="1"/>
  <c r="S72" i="7"/>
  <c r="Q73" i="7"/>
  <c r="P73" i="7" s="1"/>
  <c r="R73" i="7" s="1"/>
  <c r="S73" i="7"/>
  <c r="Q74" i="7"/>
  <c r="P74" i="7" s="1"/>
  <c r="R74" i="7" s="1"/>
  <c r="S74" i="7"/>
  <c r="Q75" i="7"/>
  <c r="P75" i="7" s="1"/>
  <c r="R75" i="7" s="1"/>
  <c r="S75" i="7"/>
  <c r="Q31" i="7"/>
  <c r="P31" i="7" s="1"/>
  <c r="R31" i="7" s="1"/>
  <c r="S31" i="7"/>
  <c r="AB31" i="7"/>
  <c r="Q32" i="7"/>
  <c r="P32" i="7" s="1"/>
  <c r="R32" i="7" s="1"/>
  <c r="S32" i="7"/>
  <c r="AB32" i="7"/>
  <c r="AA108" i="7" l="1"/>
  <c r="AC108" i="7" s="1"/>
  <c r="AA129" i="7"/>
  <c r="AC129" i="7" s="1"/>
  <c r="AA106" i="7"/>
  <c r="AC106" i="7" s="1"/>
  <c r="AA128" i="7"/>
  <c r="AC128" i="7" s="1"/>
  <c r="AA105" i="7"/>
  <c r="AC105" i="7" s="1"/>
  <c r="AA107" i="7"/>
  <c r="AC107" i="7" s="1"/>
  <c r="AA127" i="7"/>
  <c r="AC127" i="7" s="1"/>
  <c r="AA74" i="7"/>
  <c r="AC74" i="7" s="1"/>
  <c r="AA73" i="7"/>
  <c r="AC73" i="7" s="1"/>
  <c r="AA75" i="7"/>
  <c r="AC75" i="7" s="1"/>
  <c r="AA72" i="7"/>
  <c r="AC72" i="7" s="1"/>
  <c r="AA71" i="7"/>
  <c r="AC71" i="7" s="1"/>
  <c r="AA32" i="7"/>
  <c r="AC32" i="7" s="1"/>
  <c r="AA31" i="7"/>
  <c r="AC31" i="7" s="1"/>
  <c r="S99" i="7"/>
  <c r="S100" i="7"/>
  <c r="S101" i="7"/>
  <c r="S102" i="7"/>
  <c r="S103" i="7"/>
  <c r="S104" i="7"/>
  <c r="AB126" i="7" l="1"/>
  <c r="S126" i="7"/>
  <c r="Q126" i="7"/>
  <c r="P126" i="7" s="1"/>
  <c r="R126" i="7" s="1"/>
  <c r="AB125" i="7"/>
  <c r="S125" i="7"/>
  <c r="Q125" i="7"/>
  <c r="P125" i="7" s="1"/>
  <c r="R125" i="7" s="1"/>
  <c r="AB124" i="7"/>
  <c r="S124" i="7"/>
  <c r="Q124" i="7"/>
  <c r="P124" i="7" s="1"/>
  <c r="R124" i="7" s="1"/>
  <c r="AB123" i="7"/>
  <c r="AA123" i="7" s="1"/>
  <c r="AC123" i="7" s="1"/>
  <c r="Q123" i="7"/>
  <c r="P123" i="7" s="1"/>
  <c r="R123" i="7" s="1"/>
  <c r="AB122" i="7"/>
  <c r="S122" i="7"/>
  <c r="Q122" i="7"/>
  <c r="P122" i="7" s="1"/>
  <c r="R122" i="7" s="1"/>
  <c r="AB104" i="7"/>
  <c r="AA104" i="7" s="1"/>
  <c r="AC104" i="7" s="1"/>
  <c r="Q104" i="7"/>
  <c r="P104" i="7" s="1"/>
  <c r="R104" i="7" s="1"/>
  <c r="AB103" i="7"/>
  <c r="AA103" i="7" s="1"/>
  <c r="AC103" i="7" s="1"/>
  <c r="Q103" i="7"/>
  <c r="P103" i="7" s="1"/>
  <c r="R103" i="7" s="1"/>
  <c r="AB102" i="7"/>
  <c r="Q102" i="7"/>
  <c r="P102" i="7" s="1"/>
  <c r="R102" i="7" s="1"/>
  <c r="AB101" i="7"/>
  <c r="AA101" i="7" s="1"/>
  <c r="AC101" i="7" s="1"/>
  <c r="Q101" i="7"/>
  <c r="P101" i="7" s="1"/>
  <c r="R101" i="7" s="1"/>
  <c r="AB100" i="7"/>
  <c r="Q100" i="7"/>
  <c r="P100" i="7" s="1"/>
  <c r="R100" i="7" s="1"/>
  <c r="AB99" i="7"/>
  <c r="AA99" i="7" s="1"/>
  <c r="AC99" i="7" s="1"/>
  <c r="Q99" i="7"/>
  <c r="P99" i="7" s="1"/>
  <c r="R99" i="7" s="1"/>
  <c r="AB70" i="7"/>
  <c r="S70" i="7"/>
  <c r="Q70" i="7"/>
  <c r="P70" i="7" s="1"/>
  <c r="R70" i="7" s="1"/>
  <c r="AB69" i="7"/>
  <c r="S69" i="7"/>
  <c r="Q69" i="7"/>
  <c r="P69" i="7" s="1"/>
  <c r="R69" i="7" s="1"/>
  <c r="AB68" i="7"/>
  <c r="S68" i="7"/>
  <c r="Q68" i="7"/>
  <c r="P68" i="7" s="1"/>
  <c r="R68" i="7" s="1"/>
  <c r="AB67" i="7"/>
  <c r="Q67" i="7"/>
  <c r="P67" i="7" s="1"/>
  <c r="R67" i="7" s="1"/>
  <c r="AB66" i="7"/>
  <c r="S66" i="7"/>
  <c r="Q66" i="7"/>
  <c r="P66" i="7" s="1"/>
  <c r="R66" i="7" s="1"/>
  <c r="AB65" i="7"/>
  <c r="S65" i="7"/>
  <c r="Q65" i="7"/>
  <c r="P65" i="7" s="1"/>
  <c r="R65" i="7" s="1"/>
  <c r="AB30" i="7"/>
  <c r="S30" i="7"/>
  <c r="Q30" i="7"/>
  <c r="P30" i="7" s="1"/>
  <c r="R30" i="7" s="1"/>
  <c r="AB29" i="7"/>
  <c r="S29" i="7"/>
  <c r="Q29" i="7"/>
  <c r="P29" i="7" s="1"/>
  <c r="R29" i="7" s="1"/>
  <c r="AB119" i="7"/>
  <c r="Q119" i="7"/>
  <c r="P119" i="7" s="1"/>
  <c r="R119" i="7" s="1"/>
  <c r="S119" i="7"/>
  <c r="Q97" i="7"/>
  <c r="P97" i="7" s="1"/>
  <c r="R97" i="7" s="1"/>
  <c r="AB97" i="7"/>
  <c r="AA97" i="7" s="1"/>
  <c r="AC97" i="7" s="1"/>
  <c r="AB63" i="7"/>
  <c r="Q63" i="7"/>
  <c r="P63" i="7" s="1"/>
  <c r="R63" i="7" s="1"/>
  <c r="S63" i="7"/>
  <c r="AA68" i="7" l="1"/>
  <c r="AC68" i="7" s="1"/>
  <c r="AA30" i="7"/>
  <c r="AC30" i="7" s="1"/>
  <c r="AA67" i="7"/>
  <c r="AC67" i="7" s="1"/>
  <c r="AA124" i="7"/>
  <c r="AC124" i="7" s="1"/>
  <c r="AA29" i="7"/>
  <c r="AC29" i="7" s="1"/>
  <c r="AA69" i="7"/>
  <c r="AC69" i="7" s="1"/>
  <c r="AA119" i="7"/>
  <c r="AC119" i="7" s="1"/>
  <c r="AA125" i="7"/>
  <c r="AC125" i="7" s="1"/>
  <c r="AA126" i="7"/>
  <c r="AC126" i="7" s="1"/>
  <c r="AA122" i="7"/>
  <c r="AC122" i="7" s="1"/>
  <c r="AA102" i="7"/>
  <c r="AC102" i="7" s="1"/>
  <c r="AA100" i="7"/>
  <c r="AC100" i="7" s="1"/>
  <c r="AA70" i="7"/>
  <c r="AC70" i="7" s="1"/>
  <c r="AA65" i="7"/>
  <c r="AC65" i="7" s="1"/>
  <c r="AA66" i="7"/>
  <c r="AC66" i="7" s="1"/>
  <c r="AA63" i="7"/>
  <c r="AC63" i="7" s="1"/>
  <c r="H110" i="7"/>
  <c r="H33" i="7"/>
  <c r="H5" i="7"/>
  <c r="AB28" i="7"/>
  <c r="S28" i="7"/>
  <c r="Q28" i="7"/>
  <c r="P28" i="7" s="1"/>
  <c r="R28" i="7" s="1"/>
  <c r="AB27" i="7"/>
  <c r="S27" i="7"/>
  <c r="Q27" i="7"/>
  <c r="P27" i="7" s="1"/>
  <c r="R27" i="7" s="1"/>
  <c r="AB26" i="7"/>
  <c r="S26" i="7"/>
  <c r="Q26" i="7"/>
  <c r="P26" i="7" s="1"/>
  <c r="R26" i="7" s="1"/>
  <c r="AB25" i="7"/>
  <c r="S25" i="7"/>
  <c r="Q25" i="7"/>
  <c r="P25" i="7" s="1"/>
  <c r="R25" i="7" s="1"/>
  <c r="H76" i="7"/>
  <c r="AA28" i="7" l="1"/>
  <c r="AC28" i="7" s="1"/>
  <c r="AA25" i="7"/>
  <c r="AC25" i="7" s="1"/>
  <c r="AA26" i="7"/>
  <c r="AC26" i="7" s="1"/>
  <c r="AA27" i="7"/>
  <c r="AC27" i="7" s="1"/>
  <c r="S111" i="7" l="1"/>
  <c r="S16" i="7"/>
  <c r="S20" i="7"/>
  <c r="AB54" i="7"/>
  <c r="S54" i="7"/>
  <c r="Q54" i="7"/>
  <c r="P54" i="7" s="1"/>
  <c r="R54" i="7" s="1"/>
  <c r="Q109" i="7"/>
  <c r="Q121" i="7"/>
  <c r="Q114" i="7"/>
  <c r="Q115" i="7"/>
  <c r="Q116" i="7"/>
  <c r="AA54" i="7" l="1"/>
  <c r="AC54" i="7" s="1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4" i="7"/>
  <c r="AB53" i="7"/>
  <c r="AB55" i="7"/>
  <c r="AB56" i="7"/>
  <c r="AB57" i="7"/>
  <c r="AB58" i="7"/>
  <c r="AB59" i="7"/>
  <c r="AB60" i="7"/>
  <c r="AB61" i="7"/>
  <c r="AB62" i="7"/>
  <c r="AB64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52" i="7"/>
  <c r="AB86" i="7"/>
  <c r="AB87" i="7"/>
  <c r="AB88" i="7"/>
  <c r="AB89" i="7"/>
  <c r="AB90" i="7"/>
  <c r="AB91" i="7"/>
  <c r="AB92" i="7"/>
  <c r="AB93" i="7"/>
  <c r="AB94" i="7"/>
  <c r="AB95" i="7"/>
  <c r="AB96" i="7"/>
  <c r="AB98" i="7"/>
  <c r="AB77" i="7"/>
  <c r="AB78" i="7"/>
  <c r="AB79" i="7"/>
  <c r="AB80" i="7"/>
  <c r="AB81" i="7"/>
  <c r="AB82" i="7"/>
  <c r="AB83" i="7"/>
  <c r="AB84" i="7"/>
  <c r="AB85" i="7"/>
  <c r="AB113" i="7"/>
  <c r="AB114" i="7"/>
  <c r="AB115" i="7"/>
  <c r="AB116" i="7"/>
  <c r="AB117" i="7"/>
  <c r="AB118" i="7"/>
  <c r="AB120" i="7"/>
  <c r="AB121" i="7"/>
  <c r="AB109" i="7"/>
  <c r="AB111" i="7"/>
  <c r="AB112" i="7"/>
  <c r="AA112" i="7" s="1"/>
  <c r="AC112" i="7" s="1"/>
  <c r="AB6" i="7"/>
  <c r="P115" i="7"/>
  <c r="R115" i="7" s="1"/>
  <c r="P109" i="7"/>
  <c r="Q34" i="7"/>
  <c r="Q35" i="7"/>
  <c r="P35" i="7" s="1"/>
  <c r="R35" i="7" s="1"/>
  <c r="Q36" i="7"/>
  <c r="P36" i="7" s="1"/>
  <c r="R36" i="7" s="1"/>
  <c r="Q37" i="7"/>
  <c r="Q38" i="7"/>
  <c r="P38" i="7" s="1"/>
  <c r="R38" i="7" s="1"/>
  <c r="Q39" i="7"/>
  <c r="P39" i="7" s="1"/>
  <c r="R39" i="7" s="1"/>
  <c r="Q40" i="7"/>
  <c r="P40" i="7" s="1"/>
  <c r="R40" i="7" s="1"/>
  <c r="Q41" i="7"/>
  <c r="P41" i="7" s="1"/>
  <c r="R41" i="7" s="1"/>
  <c r="Q42" i="7"/>
  <c r="P42" i="7" s="1"/>
  <c r="R42" i="7" s="1"/>
  <c r="Q43" i="7"/>
  <c r="P43" i="7" s="1"/>
  <c r="R43" i="7" s="1"/>
  <c r="Q44" i="7"/>
  <c r="P44" i="7" s="1"/>
  <c r="Q45" i="7"/>
  <c r="P45" i="7" s="1"/>
  <c r="R45" i="7" s="1"/>
  <c r="Q46" i="7"/>
  <c r="P46" i="7" s="1"/>
  <c r="R46" i="7" s="1"/>
  <c r="Q47" i="7"/>
  <c r="P47" i="7" s="1"/>
  <c r="R47" i="7" s="1"/>
  <c r="Q48" i="7"/>
  <c r="P48" i="7" s="1"/>
  <c r="R48" i="7" s="1"/>
  <c r="Q52" i="7"/>
  <c r="P52" i="7" s="1"/>
  <c r="R52" i="7" s="1"/>
  <c r="Q86" i="7"/>
  <c r="P86" i="7" s="1"/>
  <c r="R86" i="7" s="1"/>
  <c r="Q87" i="7"/>
  <c r="P87" i="7" s="1"/>
  <c r="R87" i="7" s="1"/>
  <c r="Q88" i="7"/>
  <c r="P88" i="7" s="1"/>
  <c r="R88" i="7" s="1"/>
  <c r="Q89" i="7"/>
  <c r="P89" i="7" s="1"/>
  <c r="R89" i="7" s="1"/>
  <c r="Q90" i="7"/>
  <c r="P90" i="7" s="1"/>
  <c r="R90" i="7" s="1"/>
  <c r="Q91" i="7"/>
  <c r="P91" i="7" s="1"/>
  <c r="R91" i="7" s="1"/>
  <c r="Q92" i="7"/>
  <c r="P92" i="7" s="1"/>
  <c r="R92" i="7" s="1"/>
  <c r="Q93" i="7"/>
  <c r="P93" i="7" s="1"/>
  <c r="R93" i="7" s="1"/>
  <c r="Q94" i="7"/>
  <c r="P94" i="7" s="1"/>
  <c r="R94" i="7" s="1"/>
  <c r="Q95" i="7"/>
  <c r="P95" i="7" s="1"/>
  <c r="R95" i="7" s="1"/>
  <c r="Q96" i="7"/>
  <c r="P96" i="7" s="1"/>
  <c r="R96" i="7" s="1"/>
  <c r="Q98" i="7"/>
  <c r="P98" i="7" s="1"/>
  <c r="R98" i="7" s="1"/>
  <c r="Q77" i="7"/>
  <c r="Q78" i="7"/>
  <c r="P78" i="7" s="1"/>
  <c r="R78" i="7" s="1"/>
  <c r="Q79" i="7"/>
  <c r="P79" i="7" s="1"/>
  <c r="R79" i="7" s="1"/>
  <c r="Q80" i="7"/>
  <c r="Q81" i="7"/>
  <c r="P81" i="7" s="1"/>
  <c r="Q82" i="7"/>
  <c r="P82" i="7" s="1"/>
  <c r="R82" i="7" s="1"/>
  <c r="Q83" i="7"/>
  <c r="P83" i="7" s="1"/>
  <c r="R83" i="7" s="1"/>
  <c r="Q84" i="7"/>
  <c r="P84" i="7" s="1"/>
  <c r="R84" i="7" s="1"/>
  <c r="Q85" i="7"/>
  <c r="P85" i="7" s="1"/>
  <c r="Q113" i="7"/>
  <c r="P113" i="7" s="1"/>
  <c r="P114" i="7"/>
  <c r="R114" i="7" s="1"/>
  <c r="P116" i="7"/>
  <c r="Q117" i="7"/>
  <c r="P117" i="7" s="1"/>
  <c r="R117" i="7" s="1"/>
  <c r="Q118" i="7"/>
  <c r="P118" i="7" s="1"/>
  <c r="R118" i="7" s="1"/>
  <c r="Q120" i="7"/>
  <c r="P120" i="7" s="1"/>
  <c r="R120" i="7" s="1"/>
  <c r="P121" i="7"/>
  <c r="R121" i="7" s="1"/>
  <c r="Q111" i="7"/>
  <c r="Q112" i="7"/>
  <c r="Q7" i="7"/>
  <c r="Q8" i="7"/>
  <c r="P8" i="7" s="1"/>
  <c r="Q9" i="7"/>
  <c r="P9" i="7" s="1"/>
  <c r="R9" i="7" s="1"/>
  <c r="Q10" i="7"/>
  <c r="P10" i="7" s="1"/>
  <c r="R10" i="7" s="1"/>
  <c r="Q11" i="7"/>
  <c r="P11" i="7" s="1"/>
  <c r="R11" i="7" s="1"/>
  <c r="Q12" i="7"/>
  <c r="P12" i="7" s="1"/>
  <c r="R12" i="7" s="1"/>
  <c r="Q13" i="7"/>
  <c r="P13" i="7" s="1"/>
  <c r="R13" i="7" s="1"/>
  <c r="Q14" i="7"/>
  <c r="P14" i="7" s="1"/>
  <c r="R14" i="7" s="1"/>
  <c r="Q15" i="7"/>
  <c r="Q16" i="7"/>
  <c r="P16" i="7" s="1"/>
  <c r="R16" i="7" s="1"/>
  <c r="Q17" i="7"/>
  <c r="P17" i="7" s="1"/>
  <c r="R17" i="7" s="1"/>
  <c r="Q18" i="7"/>
  <c r="P18" i="7" s="1"/>
  <c r="R18" i="7" s="1"/>
  <c r="Q19" i="7"/>
  <c r="P19" i="7" s="1"/>
  <c r="R19" i="7" s="1"/>
  <c r="Q20" i="7"/>
  <c r="P20" i="7" s="1"/>
  <c r="R20" i="7" s="1"/>
  <c r="Q24" i="7"/>
  <c r="P24" i="7" s="1"/>
  <c r="R24" i="7" s="1"/>
  <c r="Q53" i="7"/>
  <c r="P53" i="7" s="1"/>
  <c r="R53" i="7" s="1"/>
  <c r="Q55" i="7"/>
  <c r="P55" i="7" s="1"/>
  <c r="R55" i="7" s="1"/>
  <c r="Q56" i="7"/>
  <c r="P56" i="7" s="1"/>
  <c r="R56" i="7" s="1"/>
  <c r="Q57" i="7"/>
  <c r="P57" i="7" s="1"/>
  <c r="R57" i="7" s="1"/>
  <c r="Q58" i="7"/>
  <c r="P58" i="7" s="1"/>
  <c r="R58" i="7" s="1"/>
  <c r="Q59" i="7"/>
  <c r="P59" i="7" s="1"/>
  <c r="R59" i="7" s="1"/>
  <c r="Q60" i="7"/>
  <c r="P60" i="7" s="1"/>
  <c r="R60" i="7" s="1"/>
  <c r="Q61" i="7"/>
  <c r="P61" i="7" s="1"/>
  <c r="R61" i="7" s="1"/>
  <c r="Q62" i="7"/>
  <c r="P62" i="7" s="1"/>
  <c r="R62" i="7" s="1"/>
  <c r="Q64" i="7"/>
  <c r="P64" i="7" s="1"/>
  <c r="R64" i="7" s="1"/>
  <c r="Q6" i="7"/>
  <c r="P6" i="7" s="1"/>
  <c r="R6" i="7" s="1"/>
  <c r="S78" i="7"/>
  <c r="S79" i="7"/>
  <c r="S82" i="7"/>
  <c r="S83" i="7"/>
  <c r="S84" i="7"/>
  <c r="S113" i="7"/>
  <c r="S114" i="7"/>
  <c r="S115" i="7"/>
  <c r="S116" i="7"/>
  <c r="S117" i="7"/>
  <c r="S118" i="7"/>
  <c r="S120" i="7"/>
  <c r="S121" i="7"/>
  <c r="S77" i="7"/>
  <c r="S37" i="7"/>
  <c r="S39" i="7"/>
  <c r="S40" i="7"/>
  <c r="S41" i="7"/>
  <c r="S43" i="7"/>
  <c r="S44" i="7"/>
  <c r="S45" i="7"/>
  <c r="S46" i="7"/>
  <c r="S47" i="7"/>
  <c r="S48" i="7"/>
  <c r="S52" i="7"/>
  <c r="S86" i="7"/>
  <c r="S87" i="7"/>
  <c r="S88" i="7"/>
  <c r="S89" i="7"/>
  <c r="S90" i="7"/>
  <c r="S91" i="7"/>
  <c r="S93" i="7"/>
  <c r="S94" i="7"/>
  <c r="S95" i="7"/>
  <c r="S96" i="7"/>
  <c r="S98" i="7"/>
  <c r="S34" i="7"/>
  <c r="S7" i="7"/>
  <c r="S8" i="7"/>
  <c r="S9" i="7"/>
  <c r="S10" i="7"/>
  <c r="S11" i="7"/>
  <c r="S12" i="7"/>
  <c r="S13" i="7"/>
  <c r="S14" i="7"/>
  <c r="S17" i="7"/>
  <c r="S18" i="7"/>
  <c r="S19" i="7"/>
  <c r="S24" i="7"/>
  <c r="S53" i="7"/>
  <c r="S55" i="7"/>
  <c r="S56" i="7"/>
  <c r="S57" i="7"/>
  <c r="S58" i="7"/>
  <c r="S59" i="7"/>
  <c r="S60" i="7"/>
  <c r="S61" i="7"/>
  <c r="S62" i="7"/>
  <c r="S64" i="7"/>
  <c r="S6" i="7"/>
  <c r="S110" i="7" l="1"/>
  <c r="Q110" i="7"/>
  <c r="S33" i="7"/>
  <c r="Q33" i="7"/>
  <c r="Q5" i="7"/>
  <c r="S5" i="7"/>
  <c r="AB110" i="7"/>
  <c r="AB5" i="7"/>
  <c r="AB33" i="7"/>
  <c r="S76" i="7"/>
  <c r="AB76" i="7"/>
  <c r="P80" i="7"/>
  <c r="Q76" i="7"/>
  <c r="AA6" i="7"/>
  <c r="AC6" i="7" s="1"/>
  <c r="P111" i="7"/>
  <c r="R113" i="7"/>
  <c r="R85" i="7"/>
  <c r="R44" i="7"/>
  <c r="P15" i="7"/>
  <c r="R81" i="7"/>
  <c r="R116" i="7"/>
  <c r="P37" i="7"/>
  <c r="R8" i="7"/>
  <c r="R109" i="7"/>
  <c r="AA47" i="7"/>
  <c r="AC47" i="7" s="1"/>
  <c r="AA35" i="7"/>
  <c r="AC35" i="7" s="1"/>
  <c r="O130" i="7"/>
  <c r="M130" i="7"/>
  <c r="Y130" i="7"/>
  <c r="P77" i="7"/>
  <c r="R77" i="7" s="1"/>
  <c r="U130" i="7"/>
  <c r="AA93" i="7"/>
  <c r="AC93" i="7" s="1"/>
  <c r="AA91" i="7"/>
  <c r="AC91" i="7" s="1"/>
  <c r="AA52" i="7"/>
  <c r="AC52" i="7" s="1"/>
  <c r="AA37" i="7"/>
  <c r="AA34" i="7"/>
  <c r="AC34" i="7" s="1"/>
  <c r="X130" i="7"/>
  <c r="V130" i="7"/>
  <c r="Z130" i="7"/>
  <c r="AA95" i="7"/>
  <c r="AC95" i="7" s="1"/>
  <c r="AA24" i="7"/>
  <c r="AC24" i="7" s="1"/>
  <c r="AA98" i="7"/>
  <c r="AC98" i="7" s="1"/>
  <c r="AA96" i="7"/>
  <c r="AC96" i="7" s="1"/>
  <c r="AA94" i="7"/>
  <c r="AC94" i="7" s="1"/>
  <c r="AA92" i="7"/>
  <c r="AC92" i="7" s="1"/>
  <c r="AA90" i="7"/>
  <c r="AC90" i="7" s="1"/>
  <c r="AA89" i="7"/>
  <c r="AC89" i="7" s="1"/>
  <c r="AA88" i="7"/>
  <c r="AC88" i="7" s="1"/>
  <c r="AA87" i="7"/>
  <c r="AC87" i="7" s="1"/>
  <c r="AA86" i="7"/>
  <c r="AC86" i="7" s="1"/>
  <c r="AA48" i="7"/>
  <c r="AC48" i="7" s="1"/>
  <c r="AA46" i="7"/>
  <c r="AC46" i="7" s="1"/>
  <c r="AA45" i="7"/>
  <c r="AA44" i="7"/>
  <c r="AA43" i="7"/>
  <c r="AC43" i="7" s="1"/>
  <c r="AA42" i="7"/>
  <c r="AC42" i="7" s="1"/>
  <c r="AA41" i="7"/>
  <c r="AC41" i="7" s="1"/>
  <c r="AA40" i="7"/>
  <c r="AC40" i="7" s="1"/>
  <c r="AA39" i="7"/>
  <c r="AC39" i="7" s="1"/>
  <c r="AA36" i="7"/>
  <c r="AC36" i="7" s="1"/>
  <c r="AA38" i="7"/>
  <c r="AC38" i="7" s="1"/>
  <c r="AA64" i="7"/>
  <c r="AC64" i="7" s="1"/>
  <c r="AA62" i="7"/>
  <c r="AC62" i="7" s="1"/>
  <c r="AA61" i="7"/>
  <c r="AC61" i="7" s="1"/>
  <c r="AA60" i="7"/>
  <c r="AC60" i="7" s="1"/>
  <c r="AA59" i="7"/>
  <c r="AC59" i="7" s="1"/>
  <c r="AA58" i="7"/>
  <c r="AC58" i="7" s="1"/>
  <c r="AA57" i="7"/>
  <c r="AC57" i="7" s="1"/>
  <c r="AA56" i="7"/>
  <c r="AC56" i="7" s="1"/>
  <c r="AA55" i="7"/>
  <c r="AC55" i="7" s="1"/>
  <c r="AA53" i="7"/>
  <c r="AC53" i="7" s="1"/>
  <c r="AA20" i="7"/>
  <c r="AC20" i="7" s="1"/>
  <c r="AA19" i="7"/>
  <c r="AC19" i="7" s="1"/>
  <c r="AA18" i="7"/>
  <c r="AC18" i="7" s="1"/>
  <c r="AA17" i="7"/>
  <c r="AC17" i="7" s="1"/>
  <c r="AA16" i="7"/>
  <c r="AC16" i="7" s="1"/>
  <c r="AA15" i="7"/>
  <c r="AA14" i="7"/>
  <c r="AC14" i="7" s="1"/>
  <c r="AA13" i="7"/>
  <c r="AC13" i="7" s="1"/>
  <c r="AA12" i="7"/>
  <c r="AC12" i="7" s="1"/>
  <c r="AA11" i="7"/>
  <c r="AC11" i="7" s="1"/>
  <c r="AA10" i="7"/>
  <c r="AC10" i="7" s="1"/>
  <c r="AA9" i="7"/>
  <c r="AC9" i="7" s="1"/>
  <c r="AA8" i="7"/>
  <c r="AA7" i="7"/>
  <c r="L130" i="7"/>
  <c r="J130" i="7"/>
  <c r="T130" i="7"/>
  <c r="K130" i="7"/>
  <c r="I130" i="7"/>
  <c r="W130" i="7"/>
  <c r="AA79" i="7"/>
  <c r="AA121" i="7"/>
  <c r="AC121" i="7" s="1"/>
  <c r="AA118" i="7"/>
  <c r="AC118" i="7" s="1"/>
  <c r="AA116" i="7"/>
  <c r="AA114" i="7"/>
  <c r="AC114" i="7" s="1"/>
  <c r="AA85" i="7"/>
  <c r="AC85" i="7" s="1"/>
  <c r="AA83" i="7"/>
  <c r="AC83" i="7" s="1"/>
  <c r="AA81" i="7"/>
  <c r="AA120" i="7"/>
  <c r="AC120" i="7" s="1"/>
  <c r="AA117" i="7"/>
  <c r="AC117" i="7" s="1"/>
  <c r="AA115" i="7"/>
  <c r="AC115" i="7" s="1"/>
  <c r="AA113" i="7"/>
  <c r="AA84" i="7"/>
  <c r="AC84" i="7" s="1"/>
  <c r="AA82" i="7"/>
  <c r="AC82" i="7" s="1"/>
  <c r="AA80" i="7"/>
  <c r="AA78" i="7"/>
  <c r="AC78" i="7" s="1"/>
  <c r="AA109" i="7"/>
  <c r="P7" i="7"/>
  <c r="P5" i="7" s="1"/>
  <c r="P34" i="7"/>
  <c r="AA77" i="7"/>
  <c r="P112" i="7"/>
  <c r="R112" i="7" s="1"/>
  <c r="N130" i="7"/>
  <c r="AA111" i="7"/>
  <c r="P33" i="7" l="1"/>
  <c r="R111" i="7"/>
  <c r="R110" i="7" s="1"/>
  <c r="P110" i="7"/>
  <c r="AA110" i="7"/>
  <c r="AC7" i="7"/>
  <c r="AA5" i="7"/>
  <c r="AC45" i="7"/>
  <c r="AA33" i="7"/>
  <c r="AC80" i="7"/>
  <c r="AA76" i="7"/>
  <c r="R80" i="7"/>
  <c r="R76" i="7" s="1"/>
  <c r="P76" i="7"/>
  <c r="AC113" i="7"/>
  <c r="AC44" i="7"/>
  <c r="AC15" i="7"/>
  <c r="R15" i="7"/>
  <c r="AC81" i="7"/>
  <c r="AC116" i="7"/>
  <c r="AC37" i="7"/>
  <c r="R37" i="7"/>
  <c r="AC8" i="7"/>
  <c r="S130" i="7"/>
  <c r="AC109" i="7"/>
  <c r="AC79" i="7"/>
  <c r="AB130" i="7"/>
  <c r="R7" i="7"/>
  <c r="Q130" i="7"/>
  <c r="AC77" i="7"/>
  <c r="R34" i="7"/>
  <c r="AC111" i="7"/>
  <c r="R33" i="7" l="1"/>
  <c r="AC110" i="7"/>
  <c r="R5" i="7"/>
  <c r="AC33" i="7"/>
  <c r="AC5" i="7"/>
  <c r="AC76" i="7"/>
  <c r="AA130" i="7"/>
  <c r="P130" i="7"/>
  <c r="R130" i="7" l="1"/>
  <c r="H130" i="7"/>
  <c r="AC130" i="7" l="1"/>
</calcChain>
</file>

<file path=xl/sharedStrings.xml><?xml version="1.0" encoding="utf-8"?>
<sst xmlns="http://schemas.openxmlformats.org/spreadsheetml/2006/main" count="636" uniqueCount="259">
  <si>
    <t>Numer modułu</t>
  </si>
  <si>
    <t>Nzwa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</si>
  <si>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</si>
  <si>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</si>
  <si>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</si>
  <si>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</si>
  <si>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</si>
  <si>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</si>
  <si>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</si>
  <si>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</si>
  <si>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</si>
  <si>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</si>
  <si>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</si>
  <si>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</si>
  <si>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</si>
  <si>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</si>
  <si>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</si>
  <si>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</si>
  <si>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</si>
  <si>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</si>
  <si>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</si>
  <si>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</si>
  <si>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</si>
  <si>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</si>
  <si>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M.8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</si>
  <si>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</si>
  <si>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</si>
  <si>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</si>
  <si>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</si>
  <si>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</si>
  <si>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</si>
  <si>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</si>
  <si>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</si>
  <si>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</si>
  <si>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</si>
  <si>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</si>
  <si>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</si>
  <si>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</si>
  <si>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</si>
  <si>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</si>
  <si>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</si>
  <si>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</si>
  <si>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</si>
  <si>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</si>
  <si>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</si>
  <si>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</si>
  <si>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</si>
  <si>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</si>
  <si>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</si>
  <si>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</si>
  <si>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</si>
  <si>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</si>
  <si>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</si>
  <si>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</si>
  <si>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</si>
  <si>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t>P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</si>
  <si>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</si>
  <si>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</si>
  <si>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</si>
  <si>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</si>
  <si>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</si>
  <si>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</si>
  <si>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</si>
  <si>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</si>
  <si>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</si>
  <si>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</si>
  <si>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</si>
  <si>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Strategie organizacji na rynkach międzynardowych - wykład</t>
  </si>
  <si>
    <t>Strategie organizacji na rynkach międzynardowych - ćwiczenia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</si>
  <si>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</si>
  <si>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</si>
  <si>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</si>
  <si>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</si>
  <si>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</si>
  <si>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</si>
  <si>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</si>
  <si>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</si>
  <si>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</si>
  <si>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</si>
  <si>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</si>
  <si>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</si>
  <si>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</si>
  <si>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</si>
  <si>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</si>
  <si>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</si>
  <si>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</si>
  <si>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</si>
  <si>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</si>
  <si>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</si>
  <si>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</si>
  <si>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</si>
  <si>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</si>
  <si>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</si>
  <si>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</si>
  <si>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</si>
  <si>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</si>
  <si>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</si>
  <si>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</si>
  <si>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</si>
  <si>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</si>
  <si>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</si>
  <si>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</si>
  <si>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</si>
  <si>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</si>
  <si>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</si>
  <si>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</si>
  <si>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</si>
  <si>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</si>
  <si>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</si>
  <si>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</si>
  <si>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</si>
  <si>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</si>
  <si>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</si>
  <si>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</si>
  <si>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</si>
  <si>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</si>
  <si>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</si>
  <si>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</si>
  <si>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</si>
  <si>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</si>
  <si>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</si>
  <si>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</si>
  <si>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</si>
  <si>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</si>
  <si>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</si>
  <si>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</si>
  <si>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</si>
  <si>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M.16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</si>
  <si>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</si>
  <si>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</si>
  <si>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</si>
  <si>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</si>
  <si>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</si>
  <si>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</si>
  <si>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</si>
  <si>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nauki prawne</t>
  </si>
  <si>
    <t>nauki o zarządzaniu i jakości</t>
  </si>
  <si>
    <t>ekonomia i finanse</t>
  </si>
  <si>
    <t>informatyka techniczna i telekomunikacyjna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</si>
  <si>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</si>
  <si>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</si>
  <si>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</si>
  <si>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</si>
  <si>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</si>
  <si>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</si>
  <si>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</si>
  <si>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</si>
  <si>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</si>
  <si>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</si>
  <si>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</si>
  <si>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</si>
  <si>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</si>
  <si>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</si>
  <si>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</si>
  <si>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</si>
  <si>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</si>
  <si>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</si>
  <si>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</si>
  <si>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</si>
  <si>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</si>
  <si>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Moduł wprowadza do specjalności i zagadnień z zakresu logistyki i zarządzania łańcuchem dostaw.</t>
  </si>
  <si>
    <t>Moduł pogłębia zagadnienia z zakresu  logistyki i zarządzania łańcuchem dostaw.</t>
  </si>
  <si>
    <t>Moduł pogłębia zagadnienia z zakresu logistyki i zarządzania łańcuchem dostaw.</t>
  </si>
  <si>
    <t>Zarządzanie logistyczne - wykład</t>
  </si>
  <si>
    <t>Zarządzanie logistyczne - ćwiczenia</t>
  </si>
  <si>
    <t>Zarządzanie bezpieczeństwem w łańcuchu dostaw - wykład</t>
  </si>
  <si>
    <t>Zarządzanie bezpieczeństwem w łańcuchu dostaw - projekt</t>
  </si>
  <si>
    <t>Logistyka dystrybucji - projekt</t>
  </si>
  <si>
    <t>Logistyka zaopatrzenia - projekt</t>
  </si>
  <si>
    <t>Łańcuchy i sieci dostaw - wykład</t>
  </si>
  <si>
    <t>Łańcuchy i sieci dostaw - ćwiczenia</t>
  </si>
  <si>
    <t>Rachunek kosztów w logistyce  - wykład</t>
  </si>
  <si>
    <t>Rachunek kosztów w logistyce  - ćwiczenia</t>
  </si>
  <si>
    <t>Informatyka w logistyce - laboratorium</t>
  </si>
  <si>
    <t>Logistyka miejska - projekt</t>
  </si>
  <si>
    <t>Zarządzanie strategiczne i projektowe w logistyce - wykład</t>
  </si>
  <si>
    <t>Zarządzanie strategiczne i projektowe w logistyce - ćwiczenia</t>
  </si>
  <si>
    <t>Logistyczna obsługa klienta - warsztat</t>
  </si>
  <si>
    <t>Logistyka międzynarodowa - projekt</t>
  </si>
  <si>
    <t>Polityka transportowa UE - wykład</t>
  </si>
  <si>
    <t>Zrównoważone łańcuchy dostaw - ćwiczenia</t>
  </si>
  <si>
    <t>Kariera zawodowa - wykład</t>
  </si>
  <si>
    <t>Zarządzanie w działaniu cz. 1 - projekt</t>
  </si>
  <si>
    <t>Zarządzanie w działaniu cz. 2 - projekt</t>
  </si>
  <si>
    <t>Zarządzanie w działaniu cz. 3 - projekt</t>
  </si>
  <si>
    <t>Zarządzanie w działaniu cz. 4 - projekt</t>
  </si>
  <si>
    <t>Społeczna odpowiedzialność biznesu - ćwiczenia</t>
  </si>
  <si>
    <t>Networking - wykład</t>
  </si>
  <si>
    <t>Rola relacji w zarządzaniu - wykład</t>
  </si>
  <si>
    <t>Kreatywny marketing - wykład</t>
  </si>
  <si>
    <t>Myślenie krytyczne i jego rola w prowadzeniu biznesu cz. 1 - warsztat</t>
  </si>
  <si>
    <t>Myślenie krytyczne i jego rola w prowadzeniu biznesu cz. 2 - warsztat</t>
  </si>
  <si>
    <t>Metody badań naukowych w zarządzaniu cz. 1 - wykład</t>
  </si>
  <si>
    <t>Metody badań naukowych w zarządzaniu - ćwiczenia</t>
  </si>
  <si>
    <t>Praktyczna psychologia motywacji - wykład</t>
  </si>
  <si>
    <t>Moduł wprowadza do specjalności i zagadnień z zakresu zarządzania innowacjami.</t>
  </si>
  <si>
    <t>Moduł pogłębia zagadnienia z zakresu zarządzania innowacjami.</t>
  </si>
  <si>
    <t>Specjalność 2: Menedżer finansowy cz. 1</t>
  </si>
  <si>
    <t>Specjalność 4:  Zarządzanie innowacjami cz. 1</t>
  </si>
  <si>
    <t>Specjalność 2: Menedżer finansowy cz. 2</t>
  </si>
  <si>
    <t>Specjalność 4: Zarządzanie innowacjami cz. 2</t>
  </si>
  <si>
    <t>Specjalność 2: Menedżer finansowy cz. 3</t>
  </si>
  <si>
    <t>Specjalność 4:  Zarządzanie innowacjami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</si>
  <si>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</si>
  <si>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</si>
  <si>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</si>
  <si>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4:  Zarządzanie innowacjami cz. 4</t>
  </si>
  <si>
    <t>Specjalność 1: E-biznes i nowoczesne formy marketingu, cz. 4</t>
  </si>
  <si>
    <t>Specjalność 2: Menedżer finansowy cz. 4</t>
  </si>
  <si>
    <t>Efektywność i jakość łańcuchów dostaw - projekt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</si>
  <si>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</si>
  <si>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</si>
  <si>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</si>
  <si>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</si>
  <si>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</si>
  <si>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</si>
  <si>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</si>
  <si>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</si>
  <si>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</si>
  <si>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</si>
  <si>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Ogólnouczelniany/Humanistyczny/Praktyczny</t>
  </si>
  <si>
    <t>Do wyboru</t>
  </si>
  <si>
    <t>Do wyboru/Praktyczny</t>
  </si>
  <si>
    <t>Ogólnouczelniany/Praktyczny</t>
  </si>
  <si>
    <t>Załącznik nr 3 do programu studiów - Plan studiów na kierunku Zarządzanie II stopnia (nabór 2022/2023)</t>
  </si>
  <si>
    <t>Zarządzanie kryzysowe cz. 1</t>
  </si>
  <si>
    <t>Zarządzanie kryzysowe cz. 2</t>
  </si>
  <si>
    <t>M.6</t>
  </si>
  <si>
    <t>M.7 - S.1</t>
  </si>
  <si>
    <t>M.7 - S.2</t>
  </si>
  <si>
    <t>M.7 - S. 3</t>
  </si>
  <si>
    <t>M.7 - S.4</t>
  </si>
  <si>
    <t>M.12</t>
  </si>
  <si>
    <t>M.14 - S.1</t>
  </si>
  <si>
    <t>M.14 - S.2</t>
  </si>
  <si>
    <t>M.14 - S.3</t>
  </si>
  <si>
    <t>M.14 - S.4</t>
  </si>
  <si>
    <t>M.15</t>
  </si>
  <si>
    <t>M.17 - S.1</t>
  </si>
  <si>
    <t>M.17 - S.2</t>
  </si>
  <si>
    <t>M.17 - S.3</t>
  </si>
  <si>
    <t>M.17 - S.4</t>
  </si>
  <si>
    <t>M.19</t>
  </si>
  <si>
    <t>M.20</t>
  </si>
  <si>
    <t>M.21- S.1</t>
  </si>
  <si>
    <t>M.21 - S.2</t>
  </si>
  <si>
    <t>M.21 - S.3</t>
  </si>
  <si>
    <t>M.21 - S.4</t>
  </si>
  <si>
    <t>Zarządzanie bezpieczeństwem w aspekcie globalnym - wykład</t>
  </si>
  <si>
    <t>System zarządzania kryzysowego UE - wykład</t>
  </si>
  <si>
    <t>Zarządzanie ochroną infrastruktury technicznej - projekt</t>
  </si>
  <si>
    <t>Psychologia stosowana w sytuacjach kryzysowych - warsztat</t>
  </si>
  <si>
    <t>Logistyka humanitarna i pomoc rozwojowa - projekt</t>
  </si>
  <si>
    <t>Specjalność 3: E-logistyka i zarządzanie łańcuchem dostaw cz. 1</t>
  </si>
  <si>
    <t>Specjalność 3: E-logistyka i zarządzanie łańcuchem dostaw cz. 2</t>
  </si>
  <si>
    <t>Specjalność 3: E-logistyka i zarządzanie łańcuchem dostaw cz. 3</t>
  </si>
  <si>
    <t>Specjalność 3: E-logistyka i zarządzanie łańcuchem dostaw cz. 4</t>
  </si>
  <si>
    <t>Moduł rozwija kompetencje związane z zarządzaniem kryzysowym.</t>
  </si>
  <si>
    <t>Monitorowanie zagrożeń w systemie bezpieczeństwa wewnętrznego RP - ćwiczenia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</si>
</sst>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textRotation="90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0" borderId="0" xfId="0" applyFont="1"/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textRotation="90" wrapText="1"/>
    </xf>
    <xf numFmtId="0" fontId="7" fillId="6" borderId="45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textRotation="90" wrapText="1"/>
    </xf>
    <xf numFmtId="0" fontId="5" fillId="6" borderId="4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55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5" borderId="20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  <color rgb="FF89DDFB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"/>
  <sheetViews>
    <sheetView tabSelected="1" topLeftCell="A13" zoomScale="70" zoomScaleNormal="70" workbookViewId="0">
      <selection activeCell="M20" sqref="M20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13.09765625" customWidth="1"/>
    <col min="7" max="7" width="29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style="122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style="122" customWidth="1"/>
  </cols>
  <sheetData>
    <row r="1" spans="1:29" ht="24">
      <c r="A1" s="224" t="s">
        <v>224</v>
      </c>
      <c r="B1" s="224"/>
      <c r="C1" s="224"/>
      <c r="D1" s="224"/>
      <c r="E1" s="224"/>
      <c r="F1" s="224"/>
      <c r="G1" s="224"/>
    </row>
    <row r="2" spans="1:29" ht="14.4" thickBot="1"/>
    <row r="3" spans="1:29" ht="18" thickBot="1">
      <c r="A3" s="2"/>
      <c r="B3" s="2"/>
      <c r="C3" s="2"/>
      <c r="D3" s="2"/>
      <c r="E3" s="2"/>
      <c r="F3" s="2"/>
      <c r="G3" s="2"/>
      <c r="H3" s="227" t="s">
        <v>214</v>
      </c>
      <c r="I3" s="228"/>
      <c r="J3" s="228"/>
      <c r="K3" s="228"/>
      <c r="L3" s="228"/>
      <c r="M3" s="228"/>
      <c r="N3" s="228"/>
      <c r="O3" s="228"/>
      <c r="P3" s="228"/>
      <c r="Q3" s="228"/>
      <c r="R3" s="229"/>
      <c r="S3" s="227" t="s">
        <v>215</v>
      </c>
      <c r="T3" s="228"/>
      <c r="U3" s="228"/>
      <c r="V3" s="228"/>
      <c r="W3" s="228"/>
      <c r="X3" s="228"/>
      <c r="Y3" s="228"/>
      <c r="Z3" s="228"/>
      <c r="AA3" s="228"/>
      <c r="AB3" s="228"/>
      <c r="AC3" s="229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56</v>
      </c>
      <c r="F4" s="5" t="s">
        <v>53</v>
      </c>
      <c r="G4" s="43" t="s">
        <v>218</v>
      </c>
      <c r="H4" s="76" t="s">
        <v>8</v>
      </c>
      <c r="I4" s="77" t="s">
        <v>9</v>
      </c>
      <c r="J4" s="78" t="s">
        <v>10</v>
      </c>
      <c r="K4" s="78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47</v>
      </c>
      <c r="Q4" s="78" t="s">
        <v>48</v>
      </c>
      <c r="R4" s="79" t="s">
        <v>49</v>
      </c>
      <c r="S4" s="143" t="s">
        <v>8</v>
      </c>
      <c r="T4" s="78" t="s">
        <v>9</v>
      </c>
      <c r="U4" s="78" t="s">
        <v>10</v>
      </c>
      <c r="V4" s="78" t="s">
        <v>11</v>
      </c>
      <c r="W4" s="78" t="s">
        <v>12</v>
      </c>
      <c r="X4" s="78" t="s">
        <v>13</v>
      </c>
      <c r="Y4" s="78" t="s">
        <v>14</v>
      </c>
      <c r="Z4" s="78" t="s">
        <v>15</v>
      </c>
      <c r="AA4" s="78" t="s">
        <v>47</v>
      </c>
      <c r="AB4" s="141" t="s">
        <v>48</v>
      </c>
      <c r="AC4" s="160" t="s">
        <v>50</v>
      </c>
    </row>
    <row r="5" spans="1:29" ht="37.5" customHeight="1" thickBot="1">
      <c r="A5" s="230" t="s">
        <v>4</v>
      </c>
      <c r="B5" s="231"/>
      <c r="C5" s="231"/>
      <c r="D5" s="231"/>
      <c r="E5" s="6"/>
      <c r="F5" s="6"/>
      <c r="G5" s="44"/>
      <c r="H5" s="76">
        <f t="shared" ref="H5:AC5" si="0">SUM(H6:H26)</f>
        <v>29</v>
      </c>
      <c r="I5" s="76">
        <f t="shared" si="0"/>
        <v>175</v>
      </c>
      <c r="J5" s="76">
        <f t="shared" si="0"/>
        <v>110</v>
      </c>
      <c r="K5" s="76">
        <f t="shared" si="0"/>
        <v>75</v>
      </c>
      <c r="L5" s="76">
        <f t="shared" si="0"/>
        <v>60</v>
      </c>
      <c r="M5" s="76">
        <f t="shared" si="0"/>
        <v>0</v>
      </c>
      <c r="N5" s="76">
        <f t="shared" si="0"/>
        <v>0</v>
      </c>
      <c r="O5" s="76">
        <f t="shared" si="0"/>
        <v>0</v>
      </c>
      <c r="P5" s="76">
        <f t="shared" si="0"/>
        <v>305</v>
      </c>
      <c r="Q5" s="76">
        <f t="shared" si="0"/>
        <v>420</v>
      </c>
      <c r="R5" s="76">
        <f t="shared" si="0"/>
        <v>725</v>
      </c>
      <c r="S5" s="76">
        <f t="shared" si="0"/>
        <v>29</v>
      </c>
      <c r="T5" s="76">
        <f t="shared" si="0"/>
        <v>130</v>
      </c>
      <c r="U5" s="76">
        <f t="shared" si="0"/>
        <v>75</v>
      </c>
      <c r="V5" s="76">
        <f t="shared" si="0"/>
        <v>60</v>
      </c>
      <c r="W5" s="76">
        <f t="shared" si="0"/>
        <v>30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430</v>
      </c>
      <c r="AB5" s="152">
        <f t="shared" si="0"/>
        <v>295</v>
      </c>
      <c r="AC5" s="76">
        <f t="shared" si="0"/>
        <v>725</v>
      </c>
    </row>
    <row r="6" spans="1:29" ht="36" customHeight="1" thickBot="1">
      <c r="A6" s="7" t="s">
        <v>5</v>
      </c>
      <c r="B6" s="8" t="s">
        <v>43</v>
      </c>
      <c r="C6" s="8" t="s">
        <v>109</v>
      </c>
      <c r="D6" s="8" t="s">
        <v>212</v>
      </c>
      <c r="E6" s="8" t="s">
        <v>7</v>
      </c>
      <c r="F6" s="8" t="s">
        <v>6</v>
      </c>
      <c r="G6" s="45" t="s">
        <v>220</v>
      </c>
      <c r="H6" s="76">
        <v>2</v>
      </c>
      <c r="I6" s="63"/>
      <c r="J6" s="10"/>
      <c r="K6" s="10">
        <v>30</v>
      </c>
      <c r="L6" s="10"/>
      <c r="M6" s="10"/>
      <c r="N6" s="10"/>
      <c r="O6" s="10"/>
      <c r="P6" s="52">
        <f>H6*25-Q6</f>
        <v>20</v>
      </c>
      <c r="Q6" s="152">
        <f>SUM(I6:O6)</f>
        <v>30</v>
      </c>
      <c r="R6" s="76">
        <f>SUM(I6:P6)</f>
        <v>50</v>
      </c>
      <c r="S6" s="76">
        <f>H6</f>
        <v>2</v>
      </c>
      <c r="T6" s="63"/>
      <c r="U6" s="10"/>
      <c r="V6" s="10">
        <v>30</v>
      </c>
      <c r="W6" s="10"/>
      <c r="X6" s="10"/>
      <c r="Y6" s="10"/>
      <c r="Z6" s="10"/>
      <c r="AA6" s="52">
        <f>S6*25-AB6</f>
        <v>20</v>
      </c>
      <c r="AB6" s="152">
        <f>SUM(T6:Z6)</f>
        <v>30</v>
      </c>
      <c r="AC6" s="145">
        <f>SUM(T6:AA6)</f>
        <v>50</v>
      </c>
    </row>
    <row r="7" spans="1:29" ht="30.75" customHeight="1">
      <c r="A7" s="232" t="s">
        <v>16</v>
      </c>
      <c r="B7" s="235" t="s">
        <v>17</v>
      </c>
      <c r="C7" s="235" t="s">
        <v>114</v>
      </c>
      <c r="D7" s="11" t="s">
        <v>57</v>
      </c>
      <c r="E7" s="12" t="s">
        <v>7</v>
      </c>
      <c r="F7" s="12" t="s">
        <v>54</v>
      </c>
      <c r="G7" s="46" t="s">
        <v>217</v>
      </c>
      <c r="H7" s="81">
        <v>1</v>
      </c>
      <c r="I7" s="64">
        <v>15</v>
      </c>
      <c r="J7" s="14"/>
      <c r="K7" s="14"/>
      <c r="L7" s="14"/>
      <c r="M7" s="15"/>
      <c r="N7" s="14"/>
      <c r="O7" s="14"/>
      <c r="P7" s="49">
        <f t="shared" ref="P7:P80" si="1">H7*25-Q7</f>
        <v>10</v>
      </c>
      <c r="Q7" s="153">
        <f t="shared" ref="Q7:Q80" si="2">SUM(I7:O7)</f>
        <v>15</v>
      </c>
      <c r="R7" s="81">
        <f t="shared" ref="R7:R80" si="3">SUM(I7:P7)</f>
        <v>25</v>
      </c>
      <c r="S7" s="81">
        <f t="shared" ref="S7:S24" si="4">H7</f>
        <v>1</v>
      </c>
      <c r="T7" s="64">
        <v>10</v>
      </c>
      <c r="U7" s="126"/>
      <c r="V7" s="126"/>
      <c r="W7" s="126"/>
      <c r="X7" s="126"/>
      <c r="Y7" s="126"/>
      <c r="Z7" s="126"/>
      <c r="AA7" s="49">
        <f t="shared" ref="AA7:AA80" si="5">S7*25-AB7</f>
        <v>15</v>
      </c>
      <c r="AB7" s="153">
        <f t="shared" ref="AB7:AB80" si="6">SUM(T7:Z7)</f>
        <v>10</v>
      </c>
      <c r="AC7" s="146">
        <f t="shared" ref="AC7:AC80" si="7">SUM(T7:AA7)</f>
        <v>25</v>
      </c>
    </row>
    <row r="8" spans="1:29" ht="30.75" customHeight="1">
      <c r="A8" s="233"/>
      <c r="B8" s="236"/>
      <c r="C8" s="236"/>
      <c r="D8" s="16" t="s">
        <v>58</v>
      </c>
      <c r="E8" s="17" t="s">
        <v>7</v>
      </c>
      <c r="F8" s="17" t="s">
        <v>54</v>
      </c>
      <c r="G8" s="47" t="s">
        <v>219</v>
      </c>
      <c r="H8" s="82">
        <v>1</v>
      </c>
      <c r="I8" s="65"/>
      <c r="J8" s="19"/>
      <c r="K8" s="19">
        <v>15</v>
      </c>
      <c r="L8" s="19"/>
      <c r="M8" s="20"/>
      <c r="N8" s="19"/>
      <c r="O8" s="19"/>
      <c r="P8" s="50">
        <f t="shared" si="1"/>
        <v>10</v>
      </c>
      <c r="Q8" s="154">
        <f t="shared" si="2"/>
        <v>15</v>
      </c>
      <c r="R8" s="82">
        <f t="shared" si="3"/>
        <v>25</v>
      </c>
      <c r="S8" s="82">
        <f t="shared" si="4"/>
        <v>1</v>
      </c>
      <c r="T8" s="65"/>
      <c r="U8" s="127"/>
      <c r="V8" s="127">
        <v>10</v>
      </c>
      <c r="W8" s="127"/>
      <c r="X8" s="127"/>
      <c r="Y8" s="127"/>
      <c r="Z8" s="127"/>
      <c r="AA8" s="50">
        <f t="shared" si="5"/>
        <v>15</v>
      </c>
      <c r="AB8" s="154">
        <f t="shared" si="6"/>
        <v>10</v>
      </c>
      <c r="AC8" s="147">
        <f t="shared" si="7"/>
        <v>25</v>
      </c>
    </row>
    <row r="9" spans="1:29" ht="30.75" customHeight="1">
      <c r="A9" s="233"/>
      <c r="B9" s="236"/>
      <c r="C9" s="236"/>
      <c r="D9" s="16" t="s">
        <v>59</v>
      </c>
      <c r="E9" s="17" t="s">
        <v>7</v>
      </c>
      <c r="F9" s="17" t="s">
        <v>54</v>
      </c>
      <c r="G9" s="47" t="s">
        <v>217</v>
      </c>
      <c r="H9" s="82">
        <v>1</v>
      </c>
      <c r="I9" s="65">
        <v>15</v>
      </c>
      <c r="J9" s="19"/>
      <c r="K9" s="19"/>
      <c r="L9" s="19"/>
      <c r="M9" s="19"/>
      <c r="N9" s="19"/>
      <c r="O9" s="19"/>
      <c r="P9" s="50">
        <f t="shared" si="1"/>
        <v>10</v>
      </c>
      <c r="Q9" s="154">
        <f t="shared" si="2"/>
        <v>15</v>
      </c>
      <c r="R9" s="82">
        <f t="shared" si="3"/>
        <v>25</v>
      </c>
      <c r="S9" s="82">
        <f t="shared" si="4"/>
        <v>1</v>
      </c>
      <c r="T9" s="65">
        <v>10</v>
      </c>
      <c r="U9" s="127"/>
      <c r="V9" s="127"/>
      <c r="W9" s="127"/>
      <c r="X9" s="127"/>
      <c r="Y9" s="127"/>
      <c r="Z9" s="127"/>
      <c r="AA9" s="50">
        <f t="shared" si="5"/>
        <v>15</v>
      </c>
      <c r="AB9" s="154">
        <f t="shared" si="6"/>
        <v>10</v>
      </c>
      <c r="AC9" s="147">
        <f t="shared" si="7"/>
        <v>25</v>
      </c>
    </row>
    <row r="10" spans="1:29" ht="32.25" customHeight="1">
      <c r="A10" s="233"/>
      <c r="B10" s="236"/>
      <c r="C10" s="236"/>
      <c r="D10" s="16" t="s">
        <v>60</v>
      </c>
      <c r="E10" s="17" t="s">
        <v>7</v>
      </c>
      <c r="F10" s="17" t="s">
        <v>54</v>
      </c>
      <c r="G10" s="47" t="s">
        <v>219</v>
      </c>
      <c r="H10" s="82">
        <v>1</v>
      </c>
      <c r="I10" s="65"/>
      <c r="J10" s="19"/>
      <c r="K10" s="19">
        <v>15</v>
      </c>
      <c r="L10" s="19"/>
      <c r="M10" s="19"/>
      <c r="N10" s="19"/>
      <c r="O10" s="19"/>
      <c r="P10" s="50">
        <f t="shared" si="1"/>
        <v>10</v>
      </c>
      <c r="Q10" s="154">
        <f t="shared" si="2"/>
        <v>15</v>
      </c>
      <c r="R10" s="82">
        <f t="shared" si="3"/>
        <v>25</v>
      </c>
      <c r="S10" s="82">
        <f t="shared" si="4"/>
        <v>1</v>
      </c>
      <c r="T10" s="65"/>
      <c r="U10" s="127"/>
      <c r="V10" s="127">
        <v>10</v>
      </c>
      <c r="W10" s="127"/>
      <c r="X10" s="127"/>
      <c r="Y10" s="127"/>
      <c r="Z10" s="127"/>
      <c r="AA10" s="50">
        <f t="shared" si="5"/>
        <v>15</v>
      </c>
      <c r="AB10" s="154">
        <f t="shared" si="6"/>
        <v>10</v>
      </c>
      <c r="AC10" s="147">
        <f t="shared" si="7"/>
        <v>25</v>
      </c>
    </row>
    <row r="11" spans="1:29" ht="33.75" customHeight="1">
      <c r="A11" s="233"/>
      <c r="B11" s="236"/>
      <c r="C11" s="236"/>
      <c r="D11" s="17" t="s">
        <v>61</v>
      </c>
      <c r="E11" s="17" t="s">
        <v>7</v>
      </c>
      <c r="F11" s="17" t="s">
        <v>54</v>
      </c>
      <c r="G11" s="47" t="s">
        <v>217</v>
      </c>
      <c r="H11" s="82">
        <v>1</v>
      </c>
      <c r="I11" s="65">
        <v>15</v>
      </c>
      <c r="J11" s="19"/>
      <c r="K11" s="19"/>
      <c r="L11" s="19"/>
      <c r="M11" s="19"/>
      <c r="N11" s="19"/>
      <c r="O11" s="19"/>
      <c r="P11" s="50">
        <f t="shared" si="1"/>
        <v>10</v>
      </c>
      <c r="Q11" s="154">
        <f t="shared" si="2"/>
        <v>15</v>
      </c>
      <c r="R11" s="82">
        <f t="shared" si="3"/>
        <v>25</v>
      </c>
      <c r="S11" s="82">
        <f t="shared" si="4"/>
        <v>1</v>
      </c>
      <c r="T11" s="65">
        <v>10</v>
      </c>
      <c r="U11" s="127"/>
      <c r="V11" s="127"/>
      <c r="W11" s="127"/>
      <c r="X11" s="127"/>
      <c r="Y11" s="127"/>
      <c r="Z11" s="127"/>
      <c r="AA11" s="50">
        <f t="shared" si="5"/>
        <v>15</v>
      </c>
      <c r="AB11" s="154">
        <f t="shared" si="6"/>
        <v>10</v>
      </c>
      <c r="AC11" s="147">
        <f t="shared" si="7"/>
        <v>25</v>
      </c>
    </row>
    <row r="12" spans="1:29" ht="35.25" customHeight="1" thickBot="1">
      <c r="A12" s="234"/>
      <c r="B12" s="237"/>
      <c r="C12" s="237"/>
      <c r="D12" s="21" t="s">
        <v>62</v>
      </c>
      <c r="E12" s="21" t="s">
        <v>7</v>
      </c>
      <c r="F12" s="21" t="s">
        <v>54</v>
      </c>
      <c r="G12" s="48" t="s">
        <v>219</v>
      </c>
      <c r="H12" s="83">
        <v>1</v>
      </c>
      <c r="I12" s="66"/>
      <c r="J12" s="23"/>
      <c r="K12" s="23">
        <v>15</v>
      </c>
      <c r="L12" s="23"/>
      <c r="M12" s="23"/>
      <c r="N12" s="23"/>
      <c r="O12" s="23"/>
      <c r="P12" s="51">
        <f t="shared" si="1"/>
        <v>10</v>
      </c>
      <c r="Q12" s="155">
        <f t="shared" si="2"/>
        <v>15</v>
      </c>
      <c r="R12" s="83">
        <f t="shared" si="3"/>
        <v>25</v>
      </c>
      <c r="S12" s="83">
        <f t="shared" si="4"/>
        <v>1</v>
      </c>
      <c r="T12" s="66"/>
      <c r="U12" s="128"/>
      <c r="V12" s="128">
        <v>10</v>
      </c>
      <c r="W12" s="128"/>
      <c r="X12" s="128"/>
      <c r="Y12" s="128"/>
      <c r="Z12" s="128"/>
      <c r="AA12" s="51">
        <f t="shared" si="5"/>
        <v>15</v>
      </c>
      <c r="AB12" s="155">
        <f t="shared" si="6"/>
        <v>10</v>
      </c>
      <c r="AC12" s="148">
        <f t="shared" si="7"/>
        <v>25</v>
      </c>
    </row>
    <row r="13" spans="1:29" ht="37.5" customHeight="1">
      <c r="A13" s="213" t="s">
        <v>22</v>
      </c>
      <c r="B13" s="185" t="s">
        <v>18</v>
      </c>
      <c r="C13" s="185" t="s">
        <v>110</v>
      </c>
      <c r="D13" s="12" t="s">
        <v>63</v>
      </c>
      <c r="E13" s="134" t="s">
        <v>20</v>
      </c>
      <c r="F13" s="15" t="s">
        <v>6</v>
      </c>
      <c r="G13" s="49" t="s">
        <v>217</v>
      </c>
      <c r="H13" s="84">
        <v>1</v>
      </c>
      <c r="I13" s="67">
        <v>15</v>
      </c>
      <c r="J13" s="15"/>
      <c r="K13" s="15"/>
      <c r="L13" s="15"/>
      <c r="M13" s="15"/>
      <c r="N13" s="15"/>
      <c r="O13" s="15"/>
      <c r="P13" s="49">
        <f t="shared" si="1"/>
        <v>10</v>
      </c>
      <c r="Q13" s="153">
        <f t="shared" si="2"/>
        <v>15</v>
      </c>
      <c r="R13" s="81">
        <f t="shared" si="3"/>
        <v>25</v>
      </c>
      <c r="S13" s="81">
        <f t="shared" si="4"/>
        <v>1</v>
      </c>
      <c r="T13" s="67">
        <v>10</v>
      </c>
      <c r="U13" s="130"/>
      <c r="V13" s="130"/>
      <c r="W13" s="130"/>
      <c r="X13" s="130"/>
      <c r="Y13" s="130"/>
      <c r="Z13" s="130"/>
      <c r="AA13" s="49">
        <f t="shared" si="5"/>
        <v>15</v>
      </c>
      <c r="AB13" s="153">
        <f t="shared" si="6"/>
        <v>10</v>
      </c>
      <c r="AC13" s="146">
        <f t="shared" si="7"/>
        <v>25</v>
      </c>
    </row>
    <row r="14" spans="1:29" ht="31.5" customHeight="1">
      <c r="A14" s="214"/>
      <c r="B14" s="186"/>
      <c r="C14" s="186"/>
      <c r="D14" s="17" t="s">
        <v>64</v>
      </c>
      <c r="E14" s="20" t="s">
        <v>7</v>
      </c>
      <c r="F14" s="20" t="s">
        <v>6</v>
      </c>
      <c r="G14" s="50" t="s">
        <v>219</v>
      </c>
      <c r="H14" s="85">
        <v>2</v>
      </c>
      <c r="I14" s="68"/>
      <c r="J14" s="20">
        <v>30</v>
      </c>
      <c r="K14" s="20"/>
      <c r="L14" s="20"/>
      <c r="M14" s="20"/>
      <c r="N14" s="20"/>
      <c r="O14" s="20"/>
      <c r="P14" s="50">
        <f t="shared" si="1"/>
        <v>20</v>
      </c>
      <c r="Q14" s="154">
        <f t="shared" si="2"/>
        <v>30</v>
      </c>
      <c r="R14" s="82">
        <f t="shared" si="3"/>
        <v>50</v>
      </c>
      <c r="S14" s="82">
        <f t="shared" si="4"/>
        <v>2</v>
      </c>
      <c r="T14" s="68"/>
      <c r="U14" s="131">
        <v>15</v>
      </c>
      <c r="V14" s="131"/>
      <c r="W14" s="131"/>
      <c r="X14" s="131"/>
      <c r="Y14" s="131"/>
      <c r="Z14" s="131"/>
      <c r="AA14" s="50">
        <f t="shared" si="5"/>
        <v>35</v>
      </c>
      <c r="AB14" s="154">
        <f t="shared" si="6"/>
        <v>15</v>
      </c>
      <c r="AC14" s="147">
        <f t="shared" si="7"/>
        <v>50</v>
      </c>
    </row>
    <row r="15" spans="1:29" ht="27.75" customHeight="1">
      <c r="A15" s="214"/>
      <c r="B15" s="186"/>
      <c r="C15" s="186"/>
      <c r="D15" s="17" t="s">
        <v>65</v>
      </c>
      <c r="E15" s="139" t="s">
        <v>20</v>
      </c>
      <c r="F15" s="20" t="s">
        <v>6</v>
      </c>
      <c r="G15" s="50" t="s">
        <v>217</v>
      </c>
      <c r="H15" s="85">
        <v>2</v>
      </c>
      <c r="I15" s="68">
        <v>30</v>
      </c>
      <c r="J15" s="20"/>
      <c r="K15" s="20"/>
      <c r="L15" s="20"/>
      <c r="M15" s="20"/>
      <c r="N15" s="20"/>
      <c r="O15" s="20"/>
      <c r="P15" s="50">
        <f t="shared" si="1"/>
        <v>20</v>
      </c>
      <c r="Q15" s="154">
        <f t="shared" si="2"/>
        <v>30</v>
      </c>
      <c r="R15" s="82">
        <f t="shared" si="3"/>
        <v>50</v>
      </c>
      <c r="S15" s="82">
        <v>2</v>
      </c>
      <c r="T15" s="68">
        <v>15</v>
      </c>
      <c r="U15" s="131"/>
      <c r="V15" s="131"/>
      <c r="W15" s="131"/>
      <c r="X15" s="131"/>
      <c r="Y15" s="131"/>
      <c r="Z15" s="131"/>
      <c r="AA15" s="50">
        <f t="shared" si="5"/>
        <v>35</v>
      </c>
      <c r="AB15" s="154">
        <f t="shared" si="6"/>
        <v>15</v>
      </c>
      <c r="AC15" s="147">
        <f t="shared" si="7"/>
        <v>50</v>
      </c>
    </row>
    <row r="16" spans="1:29" ht="45.75" customHeight="1" thickBot="1">
      <c r="A16" s="215"/>
      <c r="B16" s="187"/>
      <c r="C16" s="187"/>
      <c r="D16" s="21" t="s">
        <v>66</v>
      </c>
      <c r="E16" s="24" t="s">
        <v>7</v>
      </c>
      <c r="F16" s="24" t="s">
        <v>6</v>
      </c>
      <c r="G16" s="51" t="s">
        <v>219</v>
      </c>
      <c r="H16" s="86">
        <v>2</v>
      </c>
      <c r="I16" s="69"/>
      <c r="J16" s="24"/>
      <c r="K16" s="24"/>
      <c r="L16" s="24">
        <v>30</v>
      </c>
      <c r="M16" s="24"/>
      <c r="N16" s="24"/>
      <c r="O16" s="24"/>
      <c r="P16" s="51">
        <f t="shared" si="1"/>
        <v>20</v>
      </c>
      <c r="Q16" s="155">
        <f t="shared" si="2"/>
        <v>30</v>
      </c>
      <c r="R16" s="83">
        <f t="shared" si="3"/>
        <v>50</v>
      </c>
      <c r="S16" s="83">
        <f t="shared" si="4"/>
        <v>2</v>
      </c>
      <c r="T16" s="69"/>
      <c r="U16" s="132"/>
      <c r="V16" s="132"/>
      <c r="W16" s="132">
        <v>15</v>
      </c>
      <c r="X16" s="132"/>
      <c r="Y16" s="132"/>
      <c r="Z16" s="132"/>
      <c r="AA16" s="51">
        <f t="shared" si="5"/>
        <v>35</v>
      </c>
      <c r="AB16" s="155">
        <f t="shared" si="6"/>
        <v>15</v>
      </c>
      <c r="AC16" s="148">
        <f t="shared" si="7"/>
        <v>50</v>
      </c>
    </row>
    <row r="17" spans="1:29" ht="42.75" customHeight="1">
      <c r="A17" s="182" t="s">
        <v>21</v>
      </c>
      <c r="B17" s="185" t="s">
        <v>23</v>
      </c>
      <c r="C17" s="185" t="s">
        <v>111</v>
      </c>
      <c r="D17" s="13" t="s">
        <v>67</v>
      </c>
      <c r="E17" s="15" t="s">
        <v>7</v>
      </c>
      <c r="F17" s="15" t="s">
        <v>6</v>
      </c>
      <c r="G17" s="49" t="s">
        <v>217</v>
      </c>
      <c r="H17" s="84">
        <v>1</v>
      </c>
      <c r="I17" s="67">
        <v>15</v>
      </c>
      <c r="J17" s="15"/>
      <c r="K17" s="15"/>
      <c r="L17" s="15"/>
      <c r="M17" s="15"/>
      <c r="N17" s="15"/>
      <c r="O17" s="15"/>
      <c r="P17" s="49">
        <f t="shared" si="1"/>
        <v>10</v>
      </c>
      <c r="Q17" s="153">
        <f t="shared" si="2"/>
        <v>15</v>
      </c>
      <c r="R17" s="81">
        <f t="shared" si="3"/>
        <v>25</v>
      </c>
      <c r="S17" s="81">
        <f t="shared" si="4"/>
        <v>1</v>
      </c>
      <c r="T17" s="67">
        <v>10</v>
      </c>
      <c r="U17" s="130"/>
      <c r="V17" s="130"/>
      <c r="W17" s="130"/>
      <c r="X17" s="130"/>
      <c r="Y17" s="130"/>
      <c r="Z17" s="130"/>
      <c r="AA17" s="49">
        <f t="shared" si="5"/>
        <v>15</v>
      </c>
      <c r="AB17" s="153">
        <f t="shared" si="6"/>
        <v>10</v>
      </c>
      <c r="AC17" s="146">
        <f t="shared" si="7"/>
        <v>25</v>
      </c>
    </row>
    <row r="18" spans="1:29" ht="30.75" customHeight="1">
      <c r="A18" s="183"/>
      <c r="B18" s="186"/>
      <c r="C18" s="186"/>
      <c r="D18" s="18" t="s">
        <v>68</v>
      </c>
      <c r="E18" s="20" t="s">
        <v>7</v>
      </c>
      <c r="F18" s="20" t="s">
        <v>6</v>
      </c>
      <c r="G18" s="50" t="s">
        <v>219</v>
      </c>
      <c r="H18" s="85">
        <v>1</v>
      </c>
      <c r="I18" s="68"/>
      <c r="J18" s="20">
        <v>15</v>
      </c>
      <c r="K18" s="20"/>
      <c r="L18" s="20"/>
      <c r="M18" s="20"/>
      <c r="N18" s="20"/>
      <c r="O18" s="20"/>
      <c r="P18" s="50">
        <f t="shared" si="1"/>
        <v>10</v>
      </c>
      <c r="Q18" s="154">
        <f t="shared" si="2"/>
        <v>15</v>
      </c>
      <c r="R18" s="82">
        <f t="shared" si="3"/>
        <v>25</v>
      </c>
      <c r="S18" s="82">
        <f t="shared" si="4"/>
        <v>1</v>
      </c>
      <c r="T18" s="68"/>
      <c r="U18" s="131">
        <v>15</v>
      </c>
      <c r="V18" s="131"/>
      <c r="W18" s="131"/>
      <c r="X18" s="131"/>
      <c r="Y18" s="131"/>
      <c r="Z18" s="131"/>
      <c r="AA18" s="50">
        <f t="shared" si="5"/>
        <v>10</v>
      </c>
      <c r="AB18" s="154">
        <f t="shared" si="6"/>
        <v>15</v>
      </c>
      <c r="AC18" s="147">
        <f t="shared" si="7"/>
        <v>25</v>
      </c>
    </row>
    <row r="19" spans="1:29" ht="25.5" customHeight="1">
      <c r="A19" s="183"/>
      <c r="B19" s="186"/>
      <c r="C19" s="186"/>
      <c r="D19" s="18" t="s">
        <v>69</v>
      </c>
      <c r="E19" s="20" t="s">
        <v>7</v>
      </c>
      <c r="F19" s="20" t="s">
        <v>20</v>
      </c>
      <c r="G19" s="50" t="s">
        <v>217</v>
      </c>
      <c r="H19" s="85">
        <v>1</v>
      </c>
      <c r="I19" s="68">
        <v>15</v>
      </c>
      <c r="J19" s="20"/>
      <c r="K19" s="20"/>
      <c r="L19" s="20"/>
      <c r="M19" s="20"/>
      <c r="N19" s="20"/>
      <c r="O19" s="20"/>
      <c r="P19" s="50">
        <f t="shared" si="1"/>
        <v>10</v>
      </c>
      <c r="Q19" s="154">
        <f t="shared" si="2"/>
        <v>15</v>
      </c>
      <c r="R19" s="82">
        <f t="shared" si="3"/>
        <v>25</v>
      </c>
      <c r="S19" s="82">
        <f t="shared" si="4"/>
        <v>1</v>
      </c>
      <c r="T19" s="68">
        <v>10</v>
      </c>
      <c r="U19" s="131"/>
      <c r="V19" s="131"/>
      <c r="W19" s="131"/>
      <c r="X19" s="131"/>
      <c r="Y19" s="131"/>
      <c r="Z19" s="131"/>
      <c r="AA19" s="50">
        <f t="shared" si="5"/>
        <v>15</v>
      </c>
      <c r="AB19" s="154">
        <f t="shared" si="6"/>
        <v>10</v>
      </c>
      <c r="AC19" s="147">
        <f t="shared" si="7"/>
        <v>25</v>
      </c>
    </row>
    <row r="20" spans="1:29" ht="24.75" customHeight="1" thickBot="1">
      <c r="A20" s="219"/>
      <c r="B20" s="220"/>
      <c r="C20" s="220"/>
      <c r="D20" s="168" t="s">
        <v>70</v>
      </c>
      <c r="E20" s="33" t="s">
        <v>7</v>
      </c>
      <c r="F20" s="33" t="s">
        <v>20</v>
      </c>
      <c r="G20" s="75" t="s">
        <v>219</v>
      </c>
      <c r="H20" s="88">
        <v>2</v>
      </c>
      <c r="I20" s="71"/>
      <c r="J20" s="33"/>
      <c r="K20" s="33"/>
      <c r="L20" s="33">
        <v>30</v>
      </c>
      <c r="M20" s="33"/>
      <c r="N20" s="33"/>
      <c r="O20" s="33"/>
      <c r="P20" s="75">
        <f t="shared" si="1"/>
        <v>20</v>
      </c>
      <c r="Q20" s="156">
        <f t="shared" si="2"/>
        <v>30</v>
      </c>
      <c r="R20" s="144">
        <f t="shared" si="3"/>
        <v>50</v>
      </c>
      <c r="S20" s="144">
        <f t="shared" si="4"/>
        <v>2</v>
      </c>
      <c r="T20" s="71"/>
      <c r="U20" s="33"/>
      <c r="V20" s="33"/>
      <c r="W20" s="33">
        <v>15</v>
      </c>
      <c r="X20" s="33"/>
      <c r="Y20" s="33"/>
      <c r="Z20" s="33"/>
      <c r="AA20" s="75">
        <f t="shared" si="5"/>
        <v>35</v>
      </c>
      <c r="AB20" s="156">
        <f t="shared" si="6"/>
        <v>15</v>
      </c>
      <c r="AC20" s="149">
        <f t="shared" si="7"/>
        <v>50</v>
      </c>
    </row>
    <row r="21" spans="1:29" ht="24.75" customHeight="1">
      <c r="A21" s="198" t="s">
        <v>39</v>
      </c>
      <c r="B21" s="201" t="s">
        <v>225</v>
      </c>
      <c r="C21" s="201" t="s">
        <v>257</v>
      </c>
      <c r="D21" s="13" t="s">
        <v>248</v>
      </c>
      <c r="E21" s="174" t="s">
        <v>7</v>
      </c>
      <c r="F21" s="174" t="s">
        <v>6</v>
      </c>
      <c r="G21" s="175" t="s">
        <v>217</v>
      </c>
      <c r="H21" s="84">
        <v>1</v>
      </c>
      <c r="I21" s="67">
        <v>20</v>
      </c>
      <c r="J21" s="163"/>
      <c r="K21" s="163"/>
      <c r="L21" s="163"/>
      <c r="M21" s="163"/>
      <c r="N21" s="163"/>
      <c r="O21" s="163"/>
      <c r="P21" s="49">
        <f t="shared" ref="P21:P23" si="8">H21*25-Q21</f>
        <v>5</v>
      </c>
      <c r="Q21" s="81">
        <f t="shared" ref="Q21:Q23" si="9">SUM(I21:O21)</f>
        <v>20</v>
      </c>
      <c r="R21" s="81">
        <f t="shared" ref="R21:R23" si="10">SUM(I21:P21)</f>
        <v>25</v>
      </c>
      <c r="S21" s="81">
        <f t="shared" si="4"/>
        <v>1</v>
      </c>
      <c r="T21" s="67">
        <v>20</v>
      </c>
      <c r="U21" s="163"/>
      <c r="V21" s="163"/>
      <c r="W21" s="163"/>
      <c r="X21" s="163"/>
      <c r="Y21" s="163"/>
      <c r="Z21" s="163"/>
      <c r="AA21" s="49">
        <f t="shared" ref="AA21:AA23" si="11">S21*25-AB21</f>
        <v>5</v>
      </c>
      <c r="AB21" s="81">
        <f t="shared" ref="AB21:AB23" si="12">SUM(T21:Z21)</f>
        <v>20</v>
      </c>
      <c r="AC21" s="169">
        <f t="shared" si="7"/>
        <v>25</v>
      </c>
    </row>
    <row r="22" spans="1:29" ht="24.75" customHeight="1">
      <c r="A22" s="199"/>
      <c r="B22" s="202"/>
      <c r="C22" s="202"/>
      <c r="D22" s="18" t="s">
        <v>249</v>
      </c>
      <c r="E22" s="36" t="s">
        <v>7</v>
      </c>
      <c r="F22" s="36" t="s">
        <v>6</v>
      </c>
      <c r="G22" s="176" t="s">
        <v>217</v>
      </c>
      <c r="H22" s="85">
        <v>1</v>
      </c>
      <c r="I22" s="68">
        <v>20</v>
      </c>
      <c r="J22" s="164"/>
      <c r="K22" s="164"/>
      <c r="L22" s="164"/>
      <c r="M22" s="164"/>
      <c r="N22" s="164"/>
      <c r="O22" s="164"/>
      <c r="P22" s="50">
        <f t="shared" si="8"/>
        <v>5</v>
      </c>
      <c r="Q22" s="82">
        <f t="shared" si="9"/>
        <v>20</v>
      </c>
      <c r="R22" s="82">
        <f t="shared" si="10"/>
        <v>25</v>
      </c>
      <c r="S22" s="82">
        <f t="shared" si="4"/>
        <v>1</v>
      </c>
      <c r="T22" s="68">
        <v>20</v>
      </c>
      <c r="U22" s="164"/>
      <c r="V22" s="164"/>
      <c r="W22" s="164"/>
      <c r="X22" s="164"/>
      <c r="Y22" s="164"/>
      <c r="Z22" s="164"/>
      <c r="AA22" s="50">
        <f t="shared" si="11"/>
        <v>5</v>
      </c>
      <c r="AB22" s="82">
        <f t="shared" si="12"/>
        <v>20</v>
      </c>
      <c r="AC22" s="170">
        <f t="shared" si="7"/>
        <v>25</v>
      </c>
    </row>
    <row r="23" spans="1:29" ht="31.2" customHeight="1" thickBot="1">
      <c r="A23" s="200"/>
      <c r="B23" s="203"/>
      <c r="C23" s="203"/>
      <c r="D23" s="22" t="s">
        <v>258</v>
      </c>
      <c r="E23" s="37" t="s">
        <v>7</v>
      </c>
      <c r="F23" s="37" t="s">
        <v>6</v>
      </c>
      <c r="G23" s="177" t="s">
        <v>219</v>
      </c>
      <c r="H23" s="86">
        <v>1</v>
      </c>
      <c r="I23" s="69"/>
      <c r="J23" s="165">
        <v>20</v>
      </c>
      <c r="K23" s="165"/>
      <c r="L23" s="165"/>
      <c r="M23" s="165"/>
      <c r="N23" s="165"/>
      <c r="O23" s="165"/>
      <c r="P23" s="51">
        <f t="shared" si="8"/>
        <v>5</v>
      </c>
      <c r="Q23" s="83">
        <f t="shared" si="9"/>
        <v>20</v>
      </c>
      <c r="R23" s="83">
        <f t="shared" si="10"/>
        <v>25</v>
      </c>
      <c r="S23" s="83">
        <f t="shared" si="4"/>
        <v>1</v>
      </c>
      <c r="T23" s="69"/>
      <c r="U23" s="165">
        <v>20</v>
      </c>
      <c r="V23" s="165"/>
      <c r="W23" s="165"/>
      <c r="X23" s="165"/>
      <c r="Y23" s="165"/>
      <c r="Z23" s="165"/>
      <c r="AA23" s="51">
        <f t="shared" si="11"/>
        <v>5</v>
      </c>
      <c r="AB23" s="83">
        <f t="shared" si="12"/>
        <v>20</v>
      </c>
      <c r="AC23" s="171">
        <f t="shared" si="7"/>
        <v>25</v>
      </c>
    </row>
    <row r="24" spans="1:29" ht="51.75" customHeight="1" thickBot="1">
      <c r="A24" s="25" t="s">
        <v>227</v>
      </c>
      <c r="B24" s="9" t="s">
        <v>37</v>
      </c>
      <c r="C24" s="9" t="s">
        <v>115</v>
      </c>
      <c r="D24" s="9" t="s">
        <v>210</v>
      </c>
      <c r="E24" s="26" t="s">
        <v>6</v>
      </c>
      <c r="F24" s="26" t="s">
        <v>6</v>
      </c>
      <c r="G24" s="52" t="s">
        <v>219</v>
      </c>
      <c r="H24" s="87">
        <v>2</v>
      </c>
      <c r="I24" s="70"/>
      <c r="J24" s="26">
        <v>15</v>
      </c>
      <c r="K24" s="26"/>
      <c r="L24" s="26"/>
      <c r="M24" s="26"/>
      <c r="N24" s="26"/>
      <c r="O24" s="26"/>
      <c r="P24" s="52">
        <f t="shared" si="1"/>
        <v>35</v>
      </c>
      <c r="Q24" s="152">
        <f t="shared" si="2"/>
        <v>15</v>
      </c>
      <c r="R24" s="76">
        <f t="shared" si="3"/>
        <v>50</v>
      </c>
      <c r="S24" s="76">
        <f t="shared" si="4"/>
        <v>2</v>
      </c>
      <c r="T24" s="70"/>
      <c r="U24" s="26">
        <v>10</v>
      </c>
      <c r="V24" s="26"/>
      <c r="W24" s="26"/>
      <c r="X24" s="26"/>
      <c r="Y24" s="26"/>
      <c r="Z24" s="26"/>
      <c r="AA24" s="52">
        <f t="shared" si="5"/>
        <v>40</v>
      </c>
      <c r="AB24" s="152">
        <f t="shared" si="6"/>
        <v>10</v>
      </c>
      <c r="AC24" s="145">
        <f t="shared" si="7"/>
        <v>50</v>
      </c>
    </row>
    <row r="25" spans="1:29" ht="36.75" customHeight="1">
      <c r="A25" s="194" t="s">
        <v>228</v>
      </c>
      <c r="B25" s="196" t="s">
        <v>203</v>
      </c>
      <c r="C25" s="196" t="s">
        <v>112</v>
      </c>
      <c r="D25" s="27" t="s">
        <v>71</v>
      </c>
      <c r="E25" s="134" t="s">
        <v>20</v>
      </c>
      <c r="F25" s="28" t="s">
        <v>6</v>
      </c>
      <c r="G25" s="53" t="s">
        <v>221</v>
      </c>
      <c r="H25" s="84">
        <v>2</v>
      </c>
      <c r="I25" s="67">
        <v>15</v>
      </c>
      <c r="J25" s="15"/>
      <c r="K25" s="15"/>
      <c r="L25" s="15"/>
      <c r="M25" s="15"/>
      <c r="N25" s="15"/>
      <c r="O25" s="15"/>
      <c r="P25" s="49">
        <f t="shared" ref="P25:P30" si="13">H25*25-Q25</f>
        <v>35</v>
      </c>
      <c r="Q25" s="153">
        <f t="shared" ref="Q25:Q30" si="14">SUM(I25:O25)</f>
        <v>15</v>
      </c>
      <c r="R25" s="81">
        <f t="shared" ref="R25:R30" si="15">SUM(I25:P25)</f>
        <v>50</v>
      </c>
      <c r="S25" s="81">
        <f t="shared" ref="S25:S30" si="16">H25</f>
        <v>2</v>
      </c>
      <c r="T25" s="67">
        <v>15</v>
      </c>
      <c r="U25" s="130"/>
      <c r="V25" s="130"/>
      <c r="W25" s="130"/>
      <c r="X25" s="130"/>
      <c r="Y25" s="130"/>
      <c r="Z25" s="130"/>
      <c r="AA25" s="49">
        <f t="shared" ref="AA25:AA30" si="17">S25*25-AB25</f>
        <v>35</v>
      </c>
      <c r="AB25" s="153">
        <f t="shared" ref="AB25:AB30" si="18">SUM(T25:Z25)</f>
        <v>15</v>
      </c>
      <c r="AC25" s="146">
        <f t="shared" ref="AC25:AC30" si="19">SUM(T25:AA25)</f>
        <v>50</v>
      </c>
    </row>
    <row r="26" spans="1:29" ht="34.5" customHeight="1" thickBot="1">
      <c r="A26" s="226"/>
      <c r="B26" s="225"/>
      <c r="C26" s="225"/>
      <c r="D26" s="29" t="s">
        <v>72</v>
      </c>
      <c r="E26" s="30" t="s">
        <v>7</v>
      </c>
      <c r="F26" s="30" t="s">
        <v>6</v>
      </c>
      <c r="G26" s="54" t="s">
        <v>222</v>
      </c>
      <c r="H26" s="85">
        <v>2</v>
      </c>
      <c r="I26" s="68"/>
      <c r="J26" s="20">
        <v>30</v>
      </c>
      <c r="K26" s="20"/>
      <c r="L26" s="20"/>
      <c r="M26" s="20"/>
      <c r="N26" s="20"/>
      <c r="O26" s="20"/>
      <c r="P26" s="50">
        <f t="shared" si="13"/>
        <v>20</v>
      </c>
      <c r="Q26" s="154">
        <f t="shared" si="14"/>
        <v>30</v>
      </c>
      <c r="R26" s="82">
        <f t="shared" si="15"/>
        <v>50</v>
      </c>
      <c r="S26" s="82">
        <f t="shared" si="16"/>
        <v>2</v>
      </c>
      <c r="T26" s="68"/>
      <c r="U26" s="131">
        <v>15</v>
      </c>
      <c r="V26" s="131"/>
      <c r="W26" s="131"/>
      <c r="X26" s="131"/>
      <c r="Y26" s="131"/>
      <c r="Z26" s="131"/>
      <c r="AA26" s="50">
        <f t="shared" si="17"/>
        <v>35</v>
      </c>
      <c r="AB26" s="154">
        <f t="shared" si="18"/>
        <v>15</v>
      </c>
      <c r="AC26" s="147">
        <f t="shared" si="19"/>
        <v>50</v>
      </c>
    </row>
    <row r="27" spans="1:29" ht="30" customHeight="1">
      <c r="A27" s="194" t="s">
        <v>229</v>
      </c>
      <c r="B27" s="196" t="s">
        <v>197</v>
      </c>
      <c r="C27" s="196" t="s">
        <v>113</v>
      </c>
      <c r="D27" s="27" t="s">
        <v>139</v>
      </c>
      <c r="E27" s="134" t="s">
        <v>20</v>
      </c>
      <c r="F27" s="28" t="s">
        <v>20</v>
      </c>
      <c r="G27" s="53" t="s">
        <v>221</v>
      </c>
      <c r="H27" s="84">
        <v>2</v>
      </c>
      <c r="I27" s="67">
        <v>20</v>
      </c>
      <c r="J27" s="15"/>
      <c r="K27" s="15"/>
      <c r="L27" s="15"/>
      <c r="M27" s="15"/>
      <c r="N27" s="15"/>
      <c r="O27" s="15"/>
      <c r="P27" s="49">
        <f t="shared" si="13"/>
        <v>30</v>
      </c>
      <c r="Q27" s="153">
        <f t="shared" si="14"/>
        <v>20</v>
      </c>
      <c r="R27" s="81">
        <f t="shared" si="15"/>
        <v>50</v>
      </c>
      <c r="S27" s="81">
        <f t="shared" si="16"/>
        <v>2</v>
      </c>
      <c r="T27" s="67">
        <v>15</v>
      </c>
      <c r="U27" s="130"/>
      <c r="V27" s="130"/>
      <c r="W27" s="130"/>
      <c r="X27" s="130"/>
      <c r="Y27" s="130"/>
      <c r="Z27" s="130"/>
      <c r="AA27" s="49">
        <f t="shared" si="17"/>
        <v>35</v>
      </c>
      <c r="AB27" s="153">
        <f t="shared" si="18"/>
        <v>15</v>
      </c>
      <c r="AC27" s="146">
        <f t="shared" si="19"/>
        <v>50</v>
      </c>
    </row>
    <row r="28" spans="1:29" ht="37.5" customHeight="1" thickBot="1">
      <c r="A28" s="195"/>
      <c r="B28" s="197"/>
      <c r="C28" s="197"/>
      <c r="D28" s="31" t="s">
        <v>140</v>
      </c>
      <c r="E28" s="32" t="s">
        <v>7</v>
      </c>
      <c r="F28" s="32" t="s">
        <v>20</v>
      </c>
      <c r="G28" s="55" t="s">
        <v>222</v>
      </c>
      <c r="H28" s="88">
        <v>2</v>
      </c>
      <c r="I28" s="71"/>
      <c r="J28" s="33">
        <v>25</v>
      </c>
      <c r="K28" s="33"/>
      <c r="L28" s="33"/>
      <c r="M28" s="33"/>
      <c r="N28" s="33"/>
      <c r="O28" s="33"/>
      <c r="P28" s="75">
        <f t="shared" si="13"/>
        <v>25</v>
      </c>
      <c r="Q28" s="156">
        <f t="shared" si="14"/>
        <v>25</v>
      </c>
      <c r="R28" s="144">
        <f t="shared" si="15"/>
        <v>50</v>
      </c>
      <c r="S28" s="144">
        <f t="shared" si="16"/>
        <v>2</v>
      </c>
      <c r="T28" s="71"/>
      <c r="U28" s="33">
        <v>15</v>
      </c>
      <c r="V28" s="33"/>
      <c r="W28" s="33"/>
      <c r="X28" s="33"/>
      <c r="Y28" s="33"/>
      <c r="Z28" s="33"/>
      <c r="AA28" s="75">
        <f t="shared" si="17"/>
        <v>35</v>
      </c>
      <c r="AB28" s="156">
        <f t="shared" si="18"/>
        <v>15</v>
      </c>
      <c r="AC28" s="149">
        <f t="shared" si="19"/>
        <v>50</v>
      </c>
    </row>
    <row r="29" spans="1:29" ht="37.5" customHeight="1">
      <c r="A29" s="194" t="s">
        <v>230</v>
      </c>
      <c r="B29" s="196" t="s">
        <v>253</v>
      </c>
      <c r="C29" s="196" t="s">
        <v>160</v>
      </c>
      <c r="D29" s="99" t="s">
        <v>163</v>
      </c>
      <c r="E29" s="134" t="s">
        <v>20</v>
      </c>
      <c r="F29" s="28" t="s">
        <v>6</v>
      </c>
      <c r="G29" s="53" t="s">
        <v>221</v>
      </c>
      <c r="H29" s="84">
        <v>2</v>
      </c>
      <c r="I29" s="67">
        <v>20</v>
      </c>
      <c r="J29" s="96"/>
      <c r="K29" s="96"/>
      <c r="L29" s="96"/>
      <c r="M29" s="96"/>
      <c r="N29" s="96"/>
      <c r="O29" s="96"/>
      <c r="P29" s="49">
        <f t="shared" si="13"/>
        <v>30</v>
      </c>
      <c r="Q29" s="153">
        <f t="shared" si="14"/>
        <v>20</v>
      </c>
      <c r="R29" s="81">
        <f t="shared" si="15"/>
        <v>50</v>
      </c>
      <c r="S29" s="81">
        <f t="shared" si="16"/>
        <v>2</v>
      </c>
      <c r="T29" s="67">
        <v>15</v>
      </c>
      <c r="U29" s="130"/>
      <c r="V29" s="130"/>
      <c r="W29" s="130"/>
      <c r="X29" s="130"/>
      <c r="Y29" s="130"/>
      <c r="Z29" s="130"/>
      <c r="AA29" s="49">
        <f t="shared" si="17"/>
        <v>35</v>
      </c>
      <c r="AB29" s="153">
        <f t="shared" si="18"/>
        <v>15</v>
      </c>
      <c r="AC29" s="146">
        <f t="shared" si="19"/>
        <v>50</v>
      </c>
    </row>
    <row r="30" spans="1:29" ht="37.5" customHeight="1" thickBot="1">
      <c r="A30" s="195"/>
      <c r="B30" s="197"/>
      <c r="C30" s="197"/>
      <c r="D30" s="31" t="s">
        <v>164</v>
      </c>
      <c r="E30" s="32" t="s">
        <v>7</v>
      </c>
      <c r="F30" s="32" t="s">
        <v>6</v>
      </c>
      <c r="G30" s="55" t="s">
        <v>222</v>
      </c>
      <c r="H30" s="88">
        <v>2</v>
      </c>
      <c r="I30" s="71"/>
      <c r="J30" s="33">
        <v>25</v>
      </c>
      <c r="K30" s="33"/>
      <c r="L30" s="33"/>
      <c r="M30" s="33"/>
      <c r="N30" s="33"/>
      <c r="O30" s="33"/>
      <c r="P30" s="75">
        <f t="shared" si="13"/>
        <v>25</v>
      </c>
      <c r="Q30" s="156">
        <f t="shared" si="14"/>
        <v>25</v>
      </c>
      <c r="R30" s="144">
        <f t="shared" si="15"/>
        <v>50</v>
      </c>
      <c r="S30" s="144">
        <f t="shared" si="16"/>
        <v>2</v>
      </c>
      <c r="T30" s="71"/>
      <c r="U30" s="33">
        <v>15</v>
      </c>
      <c r="V30" s="33"/>
      <c r="W30" s="33"/>
      <c r="X30" s="33"/>
      <c r="Y30" s="33"/>
      <c r="Z30" s="33"/>
      <c r="AA30" s="75">
        <f t="shared" si="17"/>
        <v>35</v>
      </c>
      <c r="AB30" s="156">
        <f t="shared" si="18"/>
        <v>15</v>
      </c>
      <c r="AC30" s="149">
        <f t="shared" si="19"/>
        <v>50</v>
      </c>
    </row>
    <row r="31" spans="1:29" ht="37.5" customHeight="1">
      <c r="A31" s="194" t="s">
        <v>231</v>
      </c>
      <c r="B31" s="196" t="s">
        <v>198</v>
      </c>
      <c r="C31" s="196" t="s">
        <v>195</v>
      </c>
      <c r="D31" s="123" t="s">
        <v>187</v>
      </c>
      <c r="E31" s="134" t="s">
        <v>20</v>
      </c>
      <c r="F31" s="28" t="s">
        <v>6</v>
      </c>
      <c r="G31" s="53" t="s">
        <v>221</v>
      </c>
      <c r="H31" s="84">
        <v>2</v>
      </c>
      <c r="I31" s="67">
        <v>15</v>
      </c>
      <c r="J31" s="103"/>
      <c r="K31" s="103"/>
      <c r="L31" s="103"/>
      <c r="M31" s="103"/>
      <c r="N31" s="103"/>
      <c r="O31" s="103"/>
      <c r="P31" s="49">
        <f t="shared" ref="P31:P32" si="20">H31*25-Q31</f>
        <v>35</v>
      </c>
      <c r="Q31" s="153">
        <f t="shared" ref="Q31:Q32" si="21">SUM(I31:O31)</f>
        <v>15</v>
      </c>
      <c r="R31" s="81">
        <f t="shared" ref="R31:R32" si="22">SUM(I31:P31)</f>
        <v>50</v>
      </c>
      <c r="S31" s="81">
        <f t="shared" ref="S31:S32" si="23">H31</f>
        <v>2</v>
      </c>
      <c r="T31" s="67">
        <v>15</v>
      </c>
      <c r="U31" s="130"/>
      <c r="V31" s="130"/>
      <c r="W31" s="130"/>
      <c r="X31" s="130"/>
      <c r="Y31" s="130"/>
      <c r="Z31" s="130"/>
      <c r="AA31" s="49">
        <f t="shared" ref="AA31:AA32" si="24">S31*25-AB31</f>
        <v>35</v>
      </c>
      <c r="AB31" s="153">
        <f t="shared" ref="AB31:AB32" si="25">SUM(T31:Z31)</f>
        <v>15</v>
      </c>
      <c r="AC31" s="146">
        <f t="shared" ref="AC31:AC32" si="26">SUM(T31:AA31)</f>
        <v>50</v>
      </c>
    </row>
    <row r="32" spans="1:29" ht="37.5" customHeight="1" thickBot="1">
      <c r="A32" s="195"/>
      <c r="B32" s="197"/>
      <c r="C32" s="197"/>
      <c r="D32" s="125" t="s">
        <v>182</v>
      </c>
      <c r="E32" s="32" t="s">
        <v>7</v>
      </c>
      <c r="F32" s="32" t="s">
        <v>6</v>
      </c>
      <c r="G32" s="55" t="s">
        <v>222</v>
      </c>
      <c r="H32" s="88">
        <v>2</v>
      </c>
      <c r="I32" s="71"/>
      <c r="J32" s="33"/>
      <c r="K32" s="33"/>
      <c r="L32" s="33">
        <v>30</v>
      </c>
      <c r="M32" s="33"/>
      <c r="N32" s="33"/>
      <c r="O32" s="33"/>
      <c r="P32" s="75">
        <f t="shared" si="20"/>
        <v>20</v>
      </c>
      <c r="Q32" s="156">
        <f t="shared" si="21"/>
        <v>30</v>
      </c>
      <c r="R32" s="144">
        <f t="shared" si="22"/>
        <v>50</v>
      </c>
      <c r="S32" s="144">
        <f t="shared" si="23"/>
        <v>2</v>
      </c>
      <c r="T32" s="71"/>
      <c r="U32" s="33"/>
      <c r="V32" s="33"/>
      <c r="W32" s="33">
        <v>15</v>
      </c>
      <c r="X32" s="33"/>
      <c r="Y32" s="33"/>
      <c r="Z32" s="33"/>
      <c r="AA32" s="75">
        <f t="shared" si="24"/>
        <v>35</v>
      </c>
      <c r="AB32" s="156">
        <f t="shared" si="25"/>
        <v>15</v>
      </c>
      <c r="AC32" s="149">
        <f t="shared" si="26"/>
        <v>50</v>
      </c>
    </row>
    <row r="33" spans="1:29" ht="41.25" customHeight="1" thickBot="1">
      <c r="A33" s="206" t="s">
        <v>25</v>
      </c>
      <c r="B33" s="207"/>
      <c r="C33" s="207"/>
      <c r="D33" s="207"/>
      <c r="E33" s="34"/>
      <c r="F33" s="34"/>
      <c r="G33" s="56"/>
      <c r="H33" s="76">
        <f>SUM(H34:H58)</f>
        <v>31</v>
      </c>
      <c r="I33" s="76">
        <f t="shared" ref="I33:AC33" si="27">SUM(I34:I58)</f>
        <v>150</v>
      </c>
      <c r="J33" s="76">
        <f t="shared" si="27"/>
        <v>60</v>
      </c>
      <c r="K33" s="76">
        <f t="shared" si="27"/>
        <v>45</v>
      </c>
      <c r="L33" s="76">
        <f t="shared" si="27"/>
        <v>145</v>
      </c>
      <c r="M33" s="76">
        <f t="shared" si="27"/>
        <v>40</v>
      </c>
      <c r="N33" s="76">
        <f t="shared" si="27"/>
        <v>0</v>
      </c>
      <c r="O33" s="76">
        <f t="shared" si="27"/>
        <v>0</v>
      </c>
      <c r="P33" s="76">
        <f t="shared" si="27"/>
        <v>335</v>
      </c>
      <c r="Q33" s="76">
        <f t="shared" si="27"/>
        <v>440</v>
      </c>
      <c r="R33" s="76">
        <f t="shared" si="27"/>
        <v>775</v>
      </c>
      <c r="S33" s="76">
        <f t="shared" si="27"/>
        <v>33</v>
      </c>
      <c r="T33" s="76">
        <f t="shared" si="27"/>
        <v>85</v>
      </c>
      <c r="U33" s="76">
        <f t="shared" si="27"/>
        <v>35</v>
      </c>
      <c r="V33" s="76">
        <f t="shared" si="27"/>
        <v>40</v>
      </c>
      <c r="W33" s="76">
        <f t="shared" si="27"/>
        <v>105</v>
      </c>
      <c r="X33" s="76">
        <f t="shared" si="27"/>
        <v>30</v>
      </c>
      <c r="Y33" s="76">
        <f t="shared" si="27"/>
        <v>0</v>
      </c>
      <c r="Z33" s="76">
        <f t="shared" si="27"/>
        <v>0</v>
      </c>
      <c r="AA33" s="76">
        <f t="shared" si="27"/>
        <v>530</v>
      </c>
      <c r="AB33" s="152">
        <f t="shared" si="27"/>
        <v>295</v>
      </c>
      <c r="AC33" s="76">
        <f t="shared" si="27"/>
        <v>825</v>
      </c>
    </row>
    <row r="34" spans="1:29" ht="36" customHeight="1" thickBot="1">
      <c r="A34" s="7" t="s">
        <v>24</v>
      </c>
      <c r="B34" s="8" t="s">
        <v>120</v>
      </c>
      <c r="C34" s="8" t="s">
        <v>109</v>
      </c>
      <c r="D34" s="8" t="s">
        <v>213</v>
      </c>
      <c r="E34" s="8" t="s">
        <v>7</v>
      </c>
      <c r="F34" s="8" t="s">
        <v>6</v>
      </c>
      <c r="G34" s="45" t="s">
        <v>220</v>
      </c>
      <c r="H34" s="76">
        <v>2</v>
      </c>
      <c r="I34" s="72"/>
      <c r="J34" s="35"/>
      <c r="K34" s="35">
        <v>30</v>
      </c>
      <c r="L34" s="35"/>
      <c r="M34" s="35"/>
      <c r="N34" s="35"/>
      <c r="O34" s="35"/>
      <c r="P34" s="52">
        <f t="shared" si="1"/>
        <v>20</v>
      </c>
      <c r="Q34" s="152">
        <f t="shared" si="2"/>
        <v>30</v>
      </c>
      <c r="R34" s="76">
        <f t="shared" si="3"/>
        <v>50</v>
      </c>
      <c r="S34" s="145">
        <f>H34</f>
        <v>2</v>
      </c>
      <c r="T34" s="72"/>
      <c r="U34" s="35"/>
      <c r="V34" s="35">
        <v>30</v>
      </c>
      <c r="W34" s="35"/>
      <c r="X34" s="35"/>
      <c r="Y34" s="35"/>
      <c r="Z34" s="35"/>
      <c r="AA34" s="52">
        <f t="shared" si="5"/>
        <v>20</v>
      </c>
      <c r="AB34" s="152">
        <f t="shared" si="6"/>
        <v>30</v>
      </c>
      <c r="AC34" s="145">
        <f t="shared" si="7"/>
        <v>50</v>
      </c>
    </row>
    <row r="35" spans="1:29" ht="33.75" customHeight="1">
      <c r="A35" s="182" t="s">
        <v>28</v>
      </c>
      <c r="B35" s="208" t="s">
        <v>26</v>
      </c>
      <c r="C35" s="185" t="s">
        <v>116</v>
      </c>
      <c r="D35" s="15" t="s">
        <v>73</v>
      </c>
      <c r="E35" s="134" t="s">
        <v>20</v>
      </c>
      <c r="F35" s="15" t="s">
        <v>55</v>
      </c>
      <c r="G35" s="49" t="s">
        <v>217</v>
      </c>
      <c r="H35" s="84">
        <v>1</v>
      </c>
      <c r="I35" s="67">
        <v>15</v>
      </c>
      <c r="J35" s="15"/>
      <c r="K35" s="15"/>
      <c r="L35" s="15"/>
      <c r="M35" s="15"/>
      <c r="N35" s="15"/>
      <c r="O35" s="15"/>
      <c r="P35" s="49">
        <f t="shared" si="1"/>
        <v>10</v>
      </c>
      <c r="Q35" s="153">
        <f t="shared" si="2"/>
        <v>15</v>
      </c>
      <c r="R35" s="81">
        <f t="shared" si="3"/>
        <v>25</v>
      </c>
      <c r="S35" s="146">
        <v>1</v>
      </c>
      <c r="T35" s="67">
        <v>10</v>
      </c>
      <c r="U35" s="130"/>
      <c r="V35" s="130"/>
      <c r="W35" s="130"/>
      <c r="X35" s="130"/>
      <c r="Y35" s="130"/>
      <c r="Z35" s="130"/>
      <c r="AA35" s="49">
        <f t="shared" si="5"/>
        <v>15</v>
      </c>
      <c r="AB35" s="153">
        <f t="shared" si="6"/>
        <v>10</v>
      </c>
      <c r="AC35" s="146">
        <f t="shared" si="7"/>
        <v>25</v>
      </c>
    </row>
    <row r="36" spans="1:29" ht="32.25" customHeight="1">
      <c r="A36" s="183"/>
      <c r="B36" s="209"/>
      <c r="C36" s="186"/>
      <c r="D36" s="20" t="s">
        <v>74</v>
      </c>
      <c r="E36" s="20" t="s">
        <v>7</v>
      </c>
      <c r="F36" s="20" t="s">
        <v>55</v>
      </c>
      <c r="G36" s="50" t="s">
        <v>219</v>
      </c>
      <c r="H36" s="85">
        <v>1</v>
      </c>
      <c r="I36" s="68"/>
      <c r="J36" s="20">
        <v>15</v>
      </c>
      <c r="K36" s="20"/>
      <c r="L36" s="20"/>
      <c r="M36" s="20"/>
      <c r="N36" s="20"/>
      <c r="O36" s="20"/>
      <c r="P36" s="50">
        <f t="shared" si="1"/>
        <v>10</v>
      </c>
      <c r="Q36" s="154">
        <f t="shared" si="2"/>
        <v>15</v>
      </c>
      <c r="R36" s="82">
        <f t="shared" si="3"/>
        <v>25</v>
      </c>
      <c r="S36" s="147">
        <v>2</v>
      </c>
      <c r="T36" s="68"/>
      <c r="U36" s="131">
        <v>10</v>
      </c>
      <c r="V36" s="131"/>
      <c r="W36" s="131"/>
      <c r="X36" s="131"/>
      <c r="Y36" s="131"/>
      <c r="Z36" s="131"/>
      <c r="AA36" s="50">
        <f t="shared" si="5"/>
        <v>40</v>
      </c>
      <c r="AB36" s="154">
        <f t="shared" si="6"/>
        <v>10</v>
      </c>
      <c r="AC36" s="147">
        <f t="shared" si="7"/>
        <v>50</v>
      </c>
    </row>
    <row r="37" spans="1:29" ht="33.75" customHeight="1">
      <c r="A37" s="183"/>
      <c r="B37" s="209"/>
      <c r="C37" s="186"/>
      <c r="D37" s="20" t="s">
        <v>75</v>
      </c>
      <c r="E37" s="20" t="s">
        <v>7</v>
      </c>
      <c r="F37" s="20" t="s">
        <v>55</v>
      </c>
      <c r="G37" s="50" t="s">
        <v>217</v>
      </c>
      <c r="H37" s="85">
        <v>1</v>
      </c>
      <c r="I37" s="68">
        <v>15</v>
      </c>
      <c r="J37" s="20"/>
      <c r="K37" s="20"/>
      <c r="L37" s="20"/>
      <c r="M37" s="20"/>
      <c r="N37" s="20"/>
      <c r="O37" s="20"/>
      <c r="P37" s="50">
        <f t="shared" si="1"/>
        <v>10</v>
      </c>
      <c r="Q37" s="154">
        <f t="shared" si="2"/>
        <v>15</v>
      </c>
      <c r="R37" s="82">
        <f t="shared" si="3"/>
        <v>25</v>
      </c>
      <c r="S37" s="147">
        <f t="shared" ref="S37:S52" si="28">H37</f>
        <v>1</v>
      </c>
      <c r="T37" s="68">
        <v>10</v>
      </c>
      <c r="U37" s="131"/>
      <c r="V37" s="131"/>
      <c r="W37" s="131"/>
      <c r="X37" s="131"/>
      <c r="Y37" s="131"/>
      <c r="Z37" s="131"/>
      <c r="AA37" s="50">
        <f t="shared" si="5"/>
        <v>15</v>
      </c>
      <c r="AB37" s="154">
        <f t="shared" si="6"/>
        <v>10</v>
      </c>
      <c r="AC37" s="147">
        <f t="shared" si="7"/>
        <v>25</v>
      </c>
    </row>
    <row r="38" spans="1:29" ht="23.25" customHeight="1">
      <c r="A38" s="183"/>
      <c r="B38" s="209"/>
      <c r="C38" s="186"/>
      <c r="D38" s="20" t="s">
        <v>76</v>
      </c>
      <c r="E38" s="20" t="s">
        <v>7</v>
      </c>
      <c r="F38" s="20" t="s">
        <v>55</v>
      </c>
      <c r="G38" s="50" t="s">
        <v>219</v>
      </c>
      <c r="H38" s="85">
        <v>1</v>
      </c>
      <c r="I38" s="68"/>
      <c r="J38" s="20"/>
      <c r="K38" s="20"/>
      <c r="L38" s="20">
        <v>15</v>
      </c>
      <c r="M38" s="20"/>
      <c r="N38" s="20"/>
      <c r="O38" s="20"/>
      <c r="P38" s="50">
        <f t="shared" si="1"/>
        <v>10</v>
      </c>
      <c r="Q38" s="154">
        <f t="shared" si="2"/>
        <v>15</v>
      </c>
      <c r="R38" s="82">
        <f t="shared" si="3"/>
        <v>25</v>
      </c>
      <c r="S38" s="147">
        <v>2</v>
      </c>
      <c r="T38" s="68"/>
      <c r="U38" s="131"/>
      <c r="V38" s="131"/>
      <c r="W38" s="131">
        <v>10</v>
      </c>
      <c r="X38" s="131"/>
      <c r="Y38" s="131"/>
      <c r="Z38" s="131"/>
      <c r="AA38" s="50">
        <f t="shared" si="5"/>
        <v>40</v>
      </c>
      <c r="AB38" s="154">
        <f t="shared" si="6"/>
        <v>10</v>
      </c>
      <c r="AC38" s="147">
        <f t="shared" si="7"/>
        <v>50</v>
      </c>
    </row>
    <row r="39" spans="1:29" ht="39.75" customHeight="1">
      <c r="A39" s="183"/>
      <c r="B39" s="209"/>
      <c r="C39" s="186"/>
      <c r="D39" s="20" t="s">
        <v>77</v>
      </c>
      <c r="E39" s="20" t="s">
        <v>7</v>
      </c>
      <c r="F39" s="20" t="s">
        <v>6</v>
      </c>
      <c r="G39" s="50" t="s">
        <v>217</v>
      </c>
      <c r="H39" s="85">
        <v>1</v>
      </c>
      <c r="I39" s="68">
        <v>15</v>
      </c>
      <c r="J39" s="20"/>
      <c r="K39" s="20"/>
      <c r="L39" s="20"/>
      <c r="M39" s="20"/>
      <c r="N39" s="20"/>
      <c r="O39" s="20"/>
      <c r="P39" s="50">
        <f t="shared" si="1"/>
        <v>10</v>
      </c>
      <c r="Q39" s="154">
        <f t="shared" si="2"/>
        <v>15</v>
      </c>
      <c r="R39" s="82">
        <f t="shared" si="3"/>
        <v>25</v>
      </c>
      <c r="S39" s="147">
        <f t="shared" si="28"/>
        <v>1</v>
      </c>
      <c r="T39" s="68">
        <v>10</v>
      </c>
      <c r="U39" s="131"/>
      <c r="V39" s="131"/>
      <c r="W39" s="131"/>
      <c r="X39" s="131"/>
      <c r="Y39" s="131"/>
      <c r="Z39" s="131"/>
      <c r="AA39" s="50">
        <f t="shared" si="5"/>
        <v>15</v>
      </c>
      <c r="AB39" s="154">
        <f t="shared" si="6"/>
        <v>10</v>
      </c>
      <c r="AC39" s="147">
        <f t="shared" si="7"/>
        <v>25</v>
      </c>
    </row>
    <row r="40" spans="1:29" ht="32.25" customHeight="1" thickBot="1">
      <c r="A40" s="184"/>
      <c r="B40" s="210"/>
      <c r="C40" s="187"/>
      <c r="D40" s="24" t="s">
        <v>78</v>
      </c>
      <c r="E40" s="24" t="s">
        <v>7</v>
      </c>
      <c r="F40" s="24" t="s">
        <v>6</v>
      </c>
      <c r="G40" s="51" t="s">
        <v>219</v>
      </c>
      <c r="H40" s="86">
        <v>1</v>
      </c>
      <c r="I40" s="69"/>
      <c r="J40" s="24"/>
      <c r="K40" s="24"/>
      <c r="L40" s="24">
        <v>15</v>
      </c>
      <c r="M40" s="24"/>
      <c r="N40" s="24"/>
      <c r="O40" s="24"/>
      <c r="P40" s="51">
        <f t="shared" si="1"/>
        <v>10</v>
      </c>
      <c r="Q40" s="155">
        <f t="shared" si="2"/>
        <v>15</v>
      </c>
      <c r="R40" s="83">
        <f t="shared" si="3"/>
        <v>25</v>
      </c>
      <c r="S40" s="148">
        <f t="shared" si="28"/>
        <v>1</v>
      </c>
      <c r="T40" s="69"/>
      <c r="U40" s="132"/>
      <c r="V40" s="132"/>
      <c r="W40" s="132">
        <v>10</v>
      </c>
      <c r="X40" s="132"/>
      <c r="Y40" s="132"/>
      <c r="Z40" s="132"/>
      <c r="AA40" s="51">
        <f t="shared" si="5"/>
        <v>15</v>
      </c>
      <c r="AB40" s="155">
        <f t="shared" si="6"/>
        <v>10</v>
      </c>
      <c r="AC40" s="148">
        <f t="shared" si="7"/>
        <v>25</v>
      </c>
    </row>
    <row r="41" spans="1:29" ht="38.25" customHeight="1">
      <c r="A41" s="182" t="s">
        <v>29</v>
      </c>
      <c r="B41" s="185" t="s">
        <v>27</v>
      </c>
      <c r="C41" s="185" t="s">
        <v>117</v>
      </c>
      <c r="D41" s="15" t="s">
        <v>79</v>
      </c>
      <c r="E41" s="134" t="s">
        <v>20</v>
      </c>
      <c r="F41" s="15" t="s">
        <v>20</v>
      </c>
      <c r="G41" s="57" t="s">
        <v>217</v>
      </c>
      <c r="H41" s="84">
        <v>1</v>
      </c>
      <c r="I41" s="67">
        <v>15</v>
      </c>
      <c r="J41" s="15"/>
      <c r="K41" s="15"/>
      <c r="L41" s="15"/>
      <c r="M41" s="15"/>
      <c r="N41" s="15"/>
      <c r="O41" s="15"/>
      <c r="P41" s="49">
        <f t="shared" si="1"/>
        <v>10</v>
      </c>
      <c r="Q41" s="153">
        <f t="shared" si="2"/>
        <v>15</v>
      </c>
      <c r="R41" s="81">
        <f t="shared" si="3"/>
        <v>25</v>
      </c>
      <c r="S41" s="146">
        <f t="shared" si="28"/>
        <v>1</v>
      </c>
      <c r="T41" s="67">
        <v>10</v>
      </c>
      <c r="U41" s="130"/>
      <c r="V41" s="130"/>
      <c r="W41" s="130"/>
      <c r="X41" s="130"/>
      <c r="Y41" s="130"/>
      <c r="Z41" s="130"/>
      <c r="AA41" s="49">
        <f t="shared" si="5"/>
        <v>15</v>
      </c>
      <c r="AB41" s="153">
        <f t="shared" si="6"/>
        <v>10</v>
      </c>
      <c r="AC41" s="146">
        <f t="shared" si="7"/>
        <v>25</v>
      </c>
    </row>
    <row r="42" spans="1:29" ht="33" customHeight="1">
      <c r="A42" s="183"/>
      <c r="B42" s="186"/>
      <c r="C42" s="186"/>
      <c r="D42" s="20" t="s">
        <v>80</v>
      </c>
      <c r="E42" s="20" t="s">
        <v>7</v>
      </c>
      <c r="F42" s="20" t="s">
        <v>20</v>
      </c>
      <c r="G42" s="58" t="s">
        <v>219</v>
      </c>
      <c r="H42" s="85">
        <v>2</v>
      </c>
      <c r="I42" s="68"/>
      <c r="J42" s="20"/>
      <c r="K42" s="20"/>
      <c r="L42" s="20">
        <v>30</v>
      </c>
      <c r="M42" s="20"/>
      <c r="N42" s="20"/>
      <c r="O42" s="20"/>
      <c r="P42" s="50">
        <f t="shared" si="1"/>
        <v>20</v>
      </c>
      <c r="Q42" s="154">
        <f t="shared" si="2"/>
        <v>30</v>
      </c>
      <c r="R42" s="82">
        <f t="shared" si="3"/>
        <v>50</v>
      </c>
      <c r="S42" s="147">
        <v>2</v>
      </c>
      <c r="T42" s="68"/>
      <c r="U42" s="131"/>
      <c r="V42" s="131"/>
      <c r="W42" s="131">
        <v>15</v>
      </c>
      <c r="X42" s="131"/>
      <c r="Y42" s="131"/>
      <c r="Z42" s="131"/>
      <c r="AA42" s="50">
        <f t="shared" si="5"/>
        <v>35</v>
      </c>
      <c r="AB42" s="154">
        <f t="shared" si="6"/>
        <v>15</v>
      </c>
      <c r="AC42" s="147">
        <f t="shared" si="7"/>
        <v>50</v>
      </c>
    </row>
    <row r="43" spans="1:29" ht="34.5" customHeight="1">
      <c r="A43" s="183"/>
      <c r="B43" s="186"/>
      <c r="C43" s="186"/>
      <c r="D43" s="20" t="s">
        <v>81</v>
      </c>
      <c r="E43" s="20" t="s">
        <v>7</v>
      </c>
      <c r="F43" s="20" t="s">
        <v>6</v>
      </c>
      <c r="G43" s="59" t="s">
        <v>217</v>
      </c>
      <c r="H43" s="85">
        <v>1</v>
      </c>
      <c r="I43" s="68">
        <v>15</v>
      </c>
      <c r="J43" s="20"/>
      <c r="K43" s="20"/>
      <c r="L43" s="20"/>
      <c r="M43" s="20"/>
      <c r="N43" s="20"/>
      <c r="O43" s="20"/>
      <c r="P43" s="50">
        <f t="shared" si="1"/>
        <v>10</v>
      </c>
      <c r="Q43" s="154">
        <f t="shared" si="2"/>
        <v>15</v>
      </c>
      <c r="R43" s="82">
        <f t="shared" si="3"/>
        <v>25</v>
      </c>
      <c r="S43" s="147">
        <f t="shared" si="28"/>
        <v>1</v>
      </c>
      <c r="T43" s="68">
        <v>10</v>
      </c>
      <c r="U43" s="131"/>
      <c r="V43" s="131"/>
      <c r="W43" s="131"/>
      <c r="X43" s="131"/>
      <c r="Y43" s="131"/>
      <c r="Z43" s="131"/>
      <c r="AA43" s="50">
        <f t="shared" si="5"/>
        <v>15</v>
      </c>
      <c r="AB43" s="154">
        <f t="shared" si="6"/>
        <v>10</v>
      </c>
      <c r="AC43" s="147">
        <f t="shared" si="7"/>
        <v>25</v>
      </c>
    </row>
    <row r="44" spans="1:29" ht="36" customHeight="1" thickBot="1">
      <c r="A44" s="184"/>
      <c r="B44" s="187"/>
      <c r="C44" s="187"/>
      <c r="D44" s="22" t="s">
        <v>82</v>
      </c>
      <c r="E44" s="24" t="s">
        <v>7</v>
      </c>
      <c r="F44" s="24" t="s">
        <v>6</v>
      </c>
      <c r="G44" s="60" t="s">
        <v>219</v>
      </c>
      <c r="H44" s="86">
        <v>1</v>
      </c>
      <c r="I44" s="69"/>
      <c r="J44" s="24"/>
      <c r="K44" s="24"/>
      <c r="L44" s="24">
        <v>15</v>
      </c>
      <c r="M44" s="24"/>
      <c r="N44" s="24"/>
      <c r="O44" s="24"/>
      <c r="P44" s="51">
        <f t="shared" si="1"/>
        <v>10</v>
      </c>
      <c r="Q44" s="155">
        <f t="shared" si="2"/>
        <v>15</v>
      </c>
      <c r="R44" s="83">
        <f t="shared" si="3"/>
        <v>25</v>
      </c>
      <c r="S44" s="148">
        <f t="shared" si="28"/>
        <v>1</v>
      </c>
      <c r="T44" s="69"/>
      <c r="U44" s="132"/>
      <c r="V44" s="132"/>
      <c r="W44" s="132">
        <v>10</v>
      </c>
      <c r="X44" s="132"/>
      <c r="Y44" s="132"/>
      <c r="Z44" s="132"/>
      <c r="AA44" s="51">
        <f t="shared" si="5"/>
        <v>15</v>
      </c>
      <c r="AB44" s="155">
        <f t="shared" si="6"/>
        <v>10</v>
      </c>
      <c r="AC44" s="148">
        <f t="shared" si="7"/>
        <v>25</v>
      </c>
    </row>
    <row r="45" spans="1:29" ht="31.5" customHeight="1">
      <c r="A45" s="182" t="s">
        <v>40</v>
      </c>
      <c r="B45" s="185" t="s">
        <v>30</v>
      </c>
      <c r="C45" s="216" t="s">
        <v>118</v>
      </c>
      <c r="D45" s="15" t="s">
        <v>83</v>
      </c>
      <c r="E45" s="134" t="s">
        <v>20</v>
      </c>
      <c r="F45" s="15" t="s">
        <v>20</v>
      </c>
      <c r="G45" s="57" t="s">
        <v>217</v>
      </c>
      <c r="H45" s="84">
        <v>1</v>
      </c>
      <c r="I45" s="67">
        <v>15</v>
      </c>
      <c r="J45" s="15"/>
      <c r="K45" s="15"/>
      <c r="L45" s="15"/>
      <c r="M45" s="15"/>
      <c r="N45" s="15"/>
      <c r="O45" s="15"/>
      <c r="P45" s="49">
        <f t="shared" si="1"/>
        <v>10</v>
      </c>
      <c r="Q45" s="153">
        <f t="shared" si="2"/>
        <v>15</v>
      </c>
      <c r="R45" s="81">
        <f t="shared" si="3"/>
        <v>25</v>
      </c>
      <c r="S45" s="146">
        <f t="shared" si="28"/>
        <v>1</v>
      </c>
      <c r="T45" s="67">
        <v>10</v>
      </c>
      <c r="U45" s="130"/>
      <c r="V45" s="130"/>
      <c r="W45" s="130"/>
      <c r="X45" s="130"/>
      <c r="Y45" s="130"/>
      <c r="Z45" s="130"/>
      <c r="AA45" s="49">
        <f t="shared" si="5"/>
        <v>15</v>
      </c>
      <c r="AB45" s="153">
        <f t="shared" si="6"/>
        <v>10</v>
      </c>
      <c r="AC45" s="146">
        <f t="shared" si="7"/>
        <v>25</v>
      </c>
    </row>
    <row r="46" spans="1:29" ht="31.5" customHeight="1">
      <c r="A46" s="183"/>
      <c r="B46" s="186"/>
      <c r="C46" s="217"/>
      <c r="D46" s="20" t="s">
        <v>84</v>
      </c>
      <c r="E46" s="20" t="s">
        <v>7</v>
      </c>
      <c r="F46" s="20" t="s">
        <v>20</v>
      </c>
      <c r="G46" s="59" t="s">
        <v>219</v>
      </c>
      <c r="H46" s="85">
        <v>2</v>
      </c>
      <c r="I46" s="68"/>
      <c r="J46" s="20">
        <v>30</v>
      </c>
      <c r="K46" s="20"/>
      <c r="L46" s="20"/>
      <c r="M46" s="20"/>
      <c r="N46" s="20"/>
      <c r="O46" s="20"/>
      <c r="P46" s="50">
        <f t="shared" si="1"/>
        <v>20</v>
      </c>
      <c r="Q46" s="154">
        <f t="shared" si="2"/>
        <v>30</v>
      </c>
      <c r="R46" s="82">
        <f t="shared" si="3"/>
        <v>50</v>
      </c>
      <c r="S46" s="147">
        <f t="shared" si="28"/>
        <v>2</v>
      </c>
      <c r="T46" s="68"/>
      <c r="U46" s="131">
        <v>15</v>
      </c>
      <c r="V46" s="131"/>
      <c r="W46" s="131"/>
      <c r="X46" s="131"/>
      <c r="Y46" s="131"/>
      <c r="Z46" s="131"/>
      <c r="AA46" s="50">
        <f t="shared" si="5"/>
        <v>35</v>
      </c>
      <c r="AB46" s="154">
        <f t="shared" si="6"/>
        <v>15</v>
      </c>
      <c r="AC46" s="147">
        <f t="shared" si="7"/>
        <v>50</v>
      </c>
    </row>
    <row r="47" spans="1:29" ht="30.75" customHeight="1">
      <c r="A47" s="183"/>
      <c r="B47" s="186"/>
      <c r="C47" s="217"/>
      <c r="D47" s="36" t="s">
        <v>85</v>
      </c>
      <c r="E47" s="20" t="s">
        <v>7</v>
      </c>
      <c r="F47" s="20" t="s">
        <v>20</v>
      </c>
      <c r="G47" s="58" t="s">
        <v>217</v>
      </c>
      <c r="H47" s="85">
        <v>1</v>
      </c>
      <c r="I47" s="68">
        <v>15</v>
      </c>
      <c r="J47" s="20"/>
      <c r="K47" s="20"/>
      <c r="L47" s="20"/>
      <c r="M47" s="20"/>
      <c r="N47" s="20"/>
      <c r="O47" s="20"/>
      <c r="P47" s="50">
        <f t="shared" si="1"/>
        <v>10</v>
      </c>
      <c r="Q47" s="154">
        <f t="shared" si="2"/>
        <v>15</v>
      </c>
      <c r="R47" s="82">
        <f t="shared" si="3"/>
        <v>25</v>
      </c>
      <c r="S47" s="147">
        <f t="shared" si="28"/>
        <v>1</v>
      </c>
      <c r="T47" s="68">
        <v>10</v>
      </c>
      <c r="U47" s="131"/>
      <c r="V47" s="131"/>
      <c r="W47" s="131"/>
      <c r="X47" s="131"/>
      <c r="Y47" s="131"/>
      <c r="Z47" s="131"/>
      <c r="AA47" s="50">
        <f t="shared" si="5"/>
        <v>15</v>
      </c>
      <c r="AB47" s="154">
        <f t="shared" si="6"/>
        <v>10</v>
      </c>
      <c r="AC47" s="147">
        <f t="shared" si="7"/>
        <v>25</v>
      </c>
    </row>
    <row r="48" spans="1:29" ht="29.25" customHeight="1" thickBot="1">
      <c r="A48" s="219"/>
      <c r="B48" s="220"/>
      <c r="C48" s="217"/>
      <c r="D48" s="172" t="s">
        <v>86</v>
      </c>
      <c r="E48" s="33" t="s">
        <v>7</v>
      </c>
      <c r="F48" s="33" t="s">
        <v>20</v>
      </c>
      <c r="G48" s="173" t="s">
        <v>219</v>
      </c>
      <c r="H48" s="88">
        <v>1</v>
      </c>
      <c r="I48" s="71"/>
      <c r="J48" s="33">
        <v>15</v>
      </c>
      <c r="K48" s="33"/>
      <c r="L48" s="33"/>
      <c r="M48" s="33"/>
      <c r="N48" s="33"/>
      <c r="O48" s="33"/>
      <c r="P48" s="75">
        <f t="shared" si="1"/>
        <v>10</v>
      </c>
      <c r="Q48" s="156">
        <f t="shared" si="2"/>
        <v>15</v>
      </c>
      <c r="R48" s="144">
        <f t="shared" si="3"/>
        <v>25</v>
      </c>
      <c r="S48" s="149">
        <f t="shared" si="28"/>
        <v>1</v>
      </c>
      <c r="T48" s="71"/>
      <c r="U48" s="172">
        <v>10</v>
      </c>
      <c r="V48" s="33"/>
      <c r="W48" s="33"/>
      <c r="X48" s="33"/>
      <c r="Y48" s="33"/>
      <c r="Z48" s="33"/>
      <c r="AA48" s="75">
        <f t="shared" si="5"/>
        <v>15</v>
      </c>
      <c r="AB48" s="156">
        <f t="shared" si="6"/>
        <v>10</v>
      </c>
      <c r="AC48" s="149">
        <f t="shared" si="7"/>
        <v>25</v>
      </c>
    </row>
    <row r="49" spans="1:29" ht="29.25" customHeight="1">
      <c r="A49" s="198" t="s">
        <v>232</v>
      </c>
      <c r="B49" s="201" t="s">
        <v>226</v>
      </c>
      <c r="C49" s="201" t="s">
        <v>257</v>
      </c>
      <c r="D49" s="13" t="s">
        <v>251</v>
      </c>
      <c r="E49" s="174" t="s">
        <v>7</v>
      </c>
      <c r="F49" s="174" t="s">
        <v>6</v>
      </c>
      <c r="G49" s="178" t="s">
        <v>219</v>
      </c>
      <c r="H49" s="84">
        <v>1</v>
      </c>
      <c r="I49" s="67"/>
      <c r="J49" s="163"/>
      <c r="K49" s="163"/>
      <c r="L49" s="163"/>
      <c r="M49" s="163">
        <v>20</v>
      </c>
      <c r="N49" s="163"/>
      <c r="O49" s="163"/>
      <c r="P49" s="112">
        <f t="shared" ref="P49:P51" si="29">H49*25-Q49</f>
        <v>5</v>
      </c>
      <c r="Q49" s="157">
        <f t="shared" ref="Q49:Q51" si="30">SUM(I49:O49)</f>
        <v>20</v>
      </c>
      <c r="R49" s="80">
        <f t="shared" ref="R49:R51" si="31">SUM(I49:P49)</f>
        <v>25</v>
      </c>
      <c r="S49" s="169">
        <f t="shared" si="28"/>
        <v>1</v>
      </c>
      <c r="T49" s="67"/>
      <c r="U49" s="174"/>
      <c r="V49" s="163"/>
      <c r="W49" s="163"/>
      <c r="X49" s="163">
        <v>20</v>
      </c>
      <c r="Y49" s="163"/>
      <c r="Z49" s="163"/>
      <c r="AA49" s="112">
        <f t="shared" ref="AA49:AA51" si="32">S49*25-AB49</f>
        <v>5</v>
      </c>
      <c r="AB49" s="157">
        <f t="shared" ref="AB49:AB51" si="33">SUM(T49:Z49)</f>
        <v>20</v>
      </c>
      <c r="AC49" s="150">
        <f t="shared" ref="AC49:AC51" si="34">SUM(T49:AA49)</f>
        <v>25</v>
      </c>
    </row>
    <row r="50" spans="1:29" ht="29.25" customHeight="1">
      <c r="A50" s="199"/>
      <c r="B50" s="202"/>
      <c r="C50" s="202"/>
      <c r="D50" s="179" t="s">
        <v>252</v>
      </c>
      <c r="E50" s="36" t="s">
        <v>7</v>
      </c>
      <c r="F50" s="36" t="s">
        <v>6</v>
      </c>
      <c r="G50" s="180" t="s">
        <v>219</v>
      </c>
      <c r="H50" s="85">
        <v>1</v>
      </c>
      <c r="I50" s="68"/>
      <c r="J50" s="164"/>
      <c r="K50" s="164"/>
      <c r="L50" s="164">
        <v>20</v>
      </c>
      <c r="M50" s="164"/>
      <c r="N50" s="164"/>
      <c r="O50" s="164"/>
      <c r="P50" s="75">
        <f t="shared" si="29"/>
        <v>5</v>
      </c>
      <c r="Q50" s="156">
        <f t="shared" si="30"/>
        <v>20</v>
      </c>
      <c r="R50" s="144">
        <f t="shared" si="31"/>
        <v>25</v>
      </c>
      <c r="S50" s="170">
        <f t="shared" si="28"/>
        <v>1</v>
      </c>
      <c r="T50" s="68"/>
      <c r="U50" s="36"/>
      <c r="V50" s="164"/>
      <c r="W50" s="164">
        <v>20</v>
      </c>
      <c r="X50" s="164"/>
      <c r="Y50" s="164"/>
      <c r="Z50" s="164"/>
      <c r="AA50" s="75">
        <f t="shared" si="32"/>
        <v>5</v>
      </c>
      <c r="AB50" s="156">
        <f t="shared" si="33"/>
        <v>20</v>
      </c>
      <c r="AC50" s="149">
        <f t="shared" si="34"/>
        <v>25</v>
      </c>
    </row>
    <row r="51" spans="1:29" ht="29.25" customHeight="1" thickBot="1">
      <c r="A51" s="200"/>
      <c r="B51" s="203"/>
      <c r="C51" s="203"/>
      <c r="D51" s="22" t="s">
        <v>250</v>
      </c>
      <c r="E51" s="37" t="s">
        <v>7</v>
      </c>
      <c r="F51" s="37" t="s">
        <v>6</v>
      </c>
      <c r="G51" s="181" t="s">
        <v>219</v>
      </c>
      <c r="H51" s="86">
        <v>1</v>
      </c>
      <c r="I51" s="69"/>
      <c r="J51" s="165"/>
      <c r="K51" s="165"/>
      <c r="L51" s="165">
        <v>20</v>
      </c>
      <c r="M51" s="165"/>
      <c r="N51" s="165"/>
      <c r="O51" s="165"/>
      <c r="P51" s="51">
        <f t="shared" si="29"/>
        <v>5</v>
      </c>
      <c r="Q51" s="155">
        <f t="shared" si="30"/>
        <v>20</v>
      </c>
      <c r="R51" s="83">
        <f t="shared" si="31"/>
        <v>25</v>
      </c>
      <c r="S51" s="171">
        <f t="shared" si="28"/>
        <v>1</v>
      </c>
      <c r="T51" s="69"/>
      <c r="U51" s="37"/>
      <c r="V51" s="165"/>
      <c r="W51" s="165">
        <v>20</v>
      </c>
      <c r="X51" s="165"/>
      <c r="Y51" s="165"/>
      <c r="Z51" s="165"/>
      <c r="AA51" s="51">
        <f t="shared" si="32"/>
        <v>5</v>
      </c>
      <c r="AB51" s="155">
        <f t="shared" si="33"/>
        <v>20</v>
      </c>
      <c r="AC51" s="148">
        <f t="shared" si="34"/>
        <v>25</v>
      </c>
    </row>
    <row r="52" spans="1:29" ht="69.75" customHeight="1" thickBot="1">
      <c r="A52" s="162" t="s">
        <v>33</v>
      </c>
      <c r="B52" s="115" t="s">
        <v>38</v>
      </c>
      <c r="C52" s="115" t="s">
        <v>119</v>
      </c>
      <c r="D52" s="115" t="s">
        <v>211</v>
      </c>
      <c r="E52" s="166" t="s">
        <v>6</v>
      </c>
      <c r="F52" s="166" t="s">
        <v>6</v>
      </c>
      <c r="G52" s="108" t="s">
        <v>223</v>
      </c>
      <c r="H52" s="151">
        <v>1</v>
      </c>
      <c r="I52" s="167"/>
      <c r="J52" s="166"/>
      <c r="K52" s="166"/>
      <c r="L52" s="166"/>
      <c r="M52" s="166">
        <v>20</v>
      </c>
      <c r="N52" s="166"/>
      <c r="O52" s="166"/>
      <c r="P52" s="108">
        <f t="shared" si="1"/>
        <v>5</v>
      </c>
      <c r="Q52" s="158">
        <f t="shared" si="2"/>
        <v>20</v>
      </c>
      <c r="R52" s="111">
        <f t="shared" si="3"/>
        <v>25</v>
      </c>
      <c r="S52" s="161">
        <f t="shared" si="28"/>
        <v>1</v>
      </c>
      <c r="T52" s="167"/>
      <c r="U52" s="166"/>
      <c r="V52" s="166"/>
      <c r="W52" s="166"/>
      <c r="X52" s="166">
        <v>10</v>
      </c>
      <c r="Y52" s="166"/>
      <c r="Z52" s="166"/>
      <c r="AA52" s="108">
        <f t="shared" si="5"/>
        <v>15</v>
      </c>
      <c r="AB52" s="158">
        <f t="shared" si="6"/>
        <v>10</v>
      </c>
      <c r="AC52" s="161">
        <f t="shared" si="7"/>
        <v>25</v>
      </c>
    </row>
    <row r="53" spans="1:29" ht="44.25" customHeight="1">
      <c r="A53" s="221" t="s">
        <v>233</v>
      </c>
      <c r="B53" s="196" t="s">
        <v>204</v>
      </c>
      <c r="C53" s="196" t="s">
        <v>122</v>
      </c>
      <c r="D53" s="27" t="s">
        <v>87</v>
      </c>
      <c r="E53" s="28" t="s">
        <v>7</v>
      </c>
      <c r="F53" s="28" t="s">
        <v>6</v>
      </c>
      <c r="G53" s="53" t="s">
        <v>221</v>
      </c>
      <c r="H53" s="85">
        <v>1</v>
      </c>
      <c r="I53" s="73">
        <v>15</v>
      </c>
      <c r="J53" s="36"/>
      <c r="K53" s="36"/>
      <c r="L53" s="36"/>
      <c r="M53" s="36"/>
      <c r="N53" s="36"/>
      <c r="O53" s="36"/>
      <c r="P53" s="50">
        <f t="shared" ref="P53:P64" si="35">H53*25-Q53</f>
        <v>10</v>
      </c>
      <c r="Q53" s="154">
        <f t="shared" ref="Q53:Q64" si="36">SUM(I53:O53)</f>
        <v>15</v>
      </c>
      <c r="R53" s="82">
        <f t="shared" ref="R53:R64" si="37">SUM(I53:P53)</f>
        <v>25</v>
      </c>
      <c r="S53" s="82">
        <f t="shared" ref="S53:S64" si="38">H53</f>
        <v>1</v>
      </c>
      <c r="T53" s="73">
        <v>5</v>
      </c>
      <c r="U53" s="36"/>
      <c r="V53" s="36"/>
      <c r="W53" s="36"/>
      <c r="X53" s="36"/>
      <c r="Y53" s="36"/>
      <c r="Z53" s="36"/>
      <c r="AA53" s="50">
        <f t="shared" ref="AA53:AA64" si="39">S53*25-AB53</f>
        <v>20</v>
      </c>
      <c r="AB53" s="154">
        <f t="shared" ref="AB53:AB64" si="40">SUM(T53:Z53)</f>
        <v>5</v>
      </c>
      <c r="AC53" s="147">
        <f t="shared" ref="AC53:AC64" si="41">SUM(T53:AA53)</f>
        <v>25</v>
      </c>
    </row>
    <row r="54" spans="1:29" ht="46.5" customHeight="1">
      <c r="A54" s="222"/>
      <c r="B54" s="197"/>
      <c r="C54" s="197"/>
      <c r="D54" s="29" t="s">
        <v>88</v>
      </c>
      <c r="E54" s="30" t="s">
        <v>7</v>
      </c>
      <c r="F54" s="30" t="s">
        <v>6</v>
      </c>
      <c r="G54" s="54" t="s">
        <v>222</v>
      </c>
      <c r="H54" s="85">
        <v>2</v>
      </c>
      <c r="I54" s="73"/>
      <c r="J54" s="36"/>
      <c r="K54" s="36"/>
      <c r="L54" s="36">
        <v>15</v>
      </c>
      <c r="M54" s="36"/>
      <c r="N54" s="36"/>
      <c r="O54" s="36"/>
      <c r="P54" s="50">
        <f t="shared" si="35"/>
        <v>35</v>
      </c>
      <c r="Q54" s="154">
        <f t="shared" si="36"/>
        <v>15</v>
      </c>
      <c r="R54" s="82">
        <f t="shared" si="37"/>
        <v>50</v>
      </c>
      <c r="S54" s="82">
        <f t="shared" si="38"/>
        <v>2</v>
      </c>
      <c r="T54" s="73"/>
      <c r="U54" s="36"/>
      <c r="V54" s="36"/>
      <c r="W54" s="36">
        <v>10</v>
      </c>
      <c r="X54" s="36"/>
      <c r="Y54" s="36"/>
      <c r="Z54" s="36"/>
      <c r="AA54" s="50">
        <f t="shared" si="39"/>
        <v>40</v>
      </c>
      <c r="AB54" s="154">
        <f t="shared" si="40"/>
        <v>10</v>
      </c>
      <c r="AC54" s="147">
        <f t="shared" si="41"/>
        <v>50</v>
      </c>
    </row>
    <row r="55" spans="1:29" ht="42" customHeight="1">
      <c r="A55" s="222"/>
      <c r="B55" s="197"/>
      <c r="C55" s="197"/>
      <c r="D55" s="29" t="s">
        <v>89</v>
      </c>
      <c r="E55" s="139" t="s">
        <v>20</v>
      </c>
      <c r="F55" s="30" t="s">
        <v>6</v>
      </c>
      <c r="G55" s="54" t="s">
        <v>221</v>
      </c>
      <c r="H55" s="85">
        <v>1</v>
      </c>
      <c r="I55" s="73">
        <v>15</v>
      </c>
      <c r="J55" s="36"/>
      <c r="K55" s="36"/>
      <c r="L55" s="36"/>
      <c r="M55" s="36"/>
      <c r="N55" s="36"/>
      <c r="O55" s="36"/>
      <c r="P55" s="50">
        <f t="shared" si="35"/>
        <v>10</v>
      </c>
      <c r="Q55" s="154">
        <f t="shared" si="36"/>
        <v>15</v>
      </c>
      <c r="R55" s="82">
        <f t="shared" si="37"/>
        <v>25</v>
      </c>
      <c r="S55" s="82">
        <f t="shared" si="38"/>
        <v>1</v>
      </c>
      <c r="T55" s="73">
        <v>5</v>
      </c>
      <c r="U55" s="36"/>
      <c r="V55" s="36"/>
      <c r="W55" s="36"/>
      <c r="X55" s="36"/>
      <c r="Y55" s="36"/>
      <c r="Z55" s="36"/>
      <c r="AA55" s="50">
        <f t="shared" si="39"/>
        <v>20</v>
      </c>
      <c r="AB55" s="154">
        <f t="shared" si="40"/>
        <v>5</v>
      </c>
      <c r="AC55" s="147">
        <f t="shared" si="41"/>
        <v>25</v>
      </c>
    </row>
    <row r="56" spans="1:29" ht="36.75" customHeight="1">
      <c r="A56" s="222"/>
      <c r="B56" s="197"/>
      <c r="C56" s="197"/>
      <c r="D56" s="29" t="s">
        <v>90</v>
      </c>
      <c r="E56" s="30" t="s">
        <v>7</v>
      </c>
      <c r="F56" s="30" t="s">
        <v>6</v>
      </c>
      <c r="G56" s="54" t="s">
        <v>222</v>
      </c>
      <c r="H56" s="85">
        <v>2</v>
      </c>
      <c r="I56" s="73"/>
      <c r="J56" s="36"/>
      <c r="K56" s="36"/>
      <c r="L56" s="36">
        <v>15</v>
      </c>
      <c r="M56" s="36"/>
      <c r="N56" s="36"/>
      <c r="O56" s="36"/>
      <c r="P56" s="50">
        <f t="shared" si="35"/>
        <v>35</v>
      </c>
      <c r="Q56" s="154">
        <f t="shared" si="36"/>
        <v>15</v>
      </c>
      <c r="R56" s="82">
        <f t="shared" si="37"/>
        <v>50</v>
      </c>
      <c r="S56" s="82">
        <f t="shared" si="38"/>
        <v>2</v>
      </c>
      <c r="T56" s="73"/>
      <c r="U56" s="36"/>
      <c r="V56" s="36"/>
      <c r="W56" s="36">
        <v>10</v>
      </c>
      <c r="X56" s="36"/>
      <c r="Y56" s="36"/>
      <c r="Z56" s="36"/>
      <c r="AA56" s="50">
        <f t="shared" si="39"/>
        <v>40</v>
      </c>
      <c r="AB56" s="154">
        <f t="shared" si="40"/>
        <v>10</v>
      </c>
      <c r="AC56" s="147">
        <f t="shared" si="41"/>
        <v>50</v>
      </c>
    </row>
    <row r="57" spans="1:29" ht="31.5" customHeight="1">
      <c r="A57" s="222"/>
      <c r="B57" s="197"/>
      <c r="C57" s="197"/>
      <c r="D57" s="29" t="s">
        <v>91</v>
      </c>
      <c r="E57" s="30" t="s">
        <v>7</v>
      </c>
      <c r="F57" s="30" t="s">
        <v>54</v>
      </c>
      <c r="G57" s="54" t="s">
        <v>221</v>
      </c>
      <c r="H57" s="85">
        <v>1</v>
      </c>
      <c r="I57" s="73">
        <v>15</v>
      </c>
      <c r="J57" s="36"/>
      <c r="K57" s="36"/>
      <c r="L57" s="36"/>
      <c r="M57" s="36"/>
      <c r="N57" s="36"/>
      <c r="O57" s="36"/>
      <c r="P57" s="50">
        <f t="shared" si="35"/>
        <v>10</v>
      </c>
      <c r="Q57" s="154">
        <f t="shared" si="36"/>
        <v>15</v>
      </c>
      <c r="R57" s="82">
        <f t="shared" si="37"/>
        <v>25</v>
      </c>
      <c r="S57" s="82">
        <f t="shared" si="38"/>
        <v>1</v>
      </c>
      <c r="T57" s="73">
        <v>5</v>
      </c>
      <c r="U57" s="36"/>
      <c r="V57" s="36"/>
      <c r="W57" s="36"/>
      <c r="X57" s="36"/>
      <c r="Y57" s="36"/>
      <c r="Z57" s="36"/>
      <c r="AA57" s="50">
        <f t="shared" si="39"/>
        <v>20</v>
      </c>
      <c r="AB57" s="154">
        <f t="shared" si="40"/>
        <v>5</v>
      </c>
      <c r="AC57" s="147">
        <f t="shared" si="41"/>
        <v>25</v>
      </c>
    </row>
    <row r="58" spans="1:29" ht="39.75" customHeight="1" thickBot="1">
      <c r="A58" s="223"/>
      <c r="B58" s="225"/>
      <c r="C58" s="225"/>
      <c r="D58" s="38" t="s">
        <v>92</v>
      </c>
      <c r="E58" s="39" t="s">
        <v>7</v>
      </c>
      <c r="F58" s="39" t="s">
        <v>54</v>
      </c>
      <c r="G58" s="61" t="s">
        <v>222</v>
      </c>
      <c r="H58" s="86">
        <v>2</v>
      </c>
      <c r="I58" s="74"/>
      <c r="J58" s="37"/>
      <c r="K58" s="37">
        <v>15</v>
      </c>
      <c r="L58" s="37"/>
      <c r="M58" s="37"/>
      <c r="N58" s="37"/>
      <c r="O58" s="37"/>
      <c r="P58" s="51">
        <f t="shared" si="35"/>
        <v>35</v>
      </c>
      <c r="Q58" s="155">
        <f t="shared" si="36"/>
        <v>15</v>
      </c>
      <c r="R58" s="83">
        <f t="shared" si="37"/>
        <v>50</v>
      </c>
      <c r="S58" s="83">
        <f t="shared" si="38"/>
        <v>2</v>
      </c>
      <c r="T58" s="74"/>
      <c r="U58" s="37"/>
      <c r="V58" s="37">
        <v>10</v>
      </c>
      <c r="W58" s="37"/>
      <c r="X58" s="37"/>
      <c r="Y58" s="37"/>
      <c r="Z58" s="37"/>
      <c r="AA58" s="51">
        <f t="shared" si="39"/>
        <v>40</v>
      </c>
      <c r="AB58" s="155">
        <f t="shared" si="40"/>
        <v>10</v>
      </c>
      <c r="AC58" s="148">
        <f t="shared" si="41"/>
        <v>50</v>
      </c>
    </row>
    <row r="59" spans="1:29" ht="30.75" customHeight="1">
      <c r="A59" s="197" t="s">
        <v>234</v>
      </c>
      <c r="B59" s="197" t="s">
        <v>199</v>
      </c>
      <c r="C59" s="197" t="s">
        <v>121</v>
      </c>
      <c r="D59" s="40" t="s">
        <v>141</v>
      </c>
      <c r="E59" s="140" t="s">
        <v>20</v>
      </c>
      <c r="F59" s="41" t="s">
        <v>20</v>
      </c>
      <c r="G59" s="62" t="s">
        <v>221</v>
      </c>
      <c r="H59" s="85">
        <v>1</v>
      </c>
      <c r="I59" s="68">
        <v>15</v>
      </c>
      <c r="J59" s="20"/>
      <c r="K59" s="20"/>
      <c r="L59" s="20"/>
      <c r="M59" s="20"/>
      <c r="N59" s="20"/>
      <c r="O59" s="20"/>
      <c r="P59" s="50">
        <f t="shared" si="35"/>
        <v>10</v>
      </c>
      <c r="Q59" s="154">
        <f t="shared" si="36"/>
        <v>15</v>
      </c>
      <c r="R59" s="82">
        <f t="shared" si="37"/>
        <v>25</v>
      </c>
      <c r="S59" s="82">
        <f t="shared" si="38"/>
        <v>1</v>
      </c>
      <c r="T59" s="68">
        <v>10</v>
      </c>
      <c r="U59" s="131"/>
      <c r="V59" s="131"/>
      <c r="W59" s="131"/>
      <c r="X59" s="131"/>
      <c r="Y59" s="131"/>
      <c r="Z59" s="131"/>
      <c r="AA59" s="50">
        <f t="shared" si="39"/>
        <v>15</v>
      </c>
      <c r="AB59" s="154">
        <f t="shared" si="40"/>
        <v>10</v>
      </c>
      <c r="AC59" s="147">
        <f t="shared" si="41"/>
        <v>25</v>
      </c>
    </row>
    <row r="60" spans="1:29" ht="34.5" customHeight="1">
      <c r="A60" s="197"/>
      <c r="B60" s="197"/>
      <c r="C60" s="197"/>
      <c r="D60" s="29" t="s">
        <v>142</v>
      </c>
      <c r="E60" s="30" t="s">
        <v>7</v>
      </c>
      <c r="F60" s="30" t="s">
        <v>20</v>
      </c>
      <c r="G60" s="54" t="s">
        <v>222</v>
      </c>
      <c r="H60" s="85">
        <v>2</v>
      </c>
      <c r="I60" s="68"/>
      <c r="J60" s="20">
        <v>15</v>
      </c>
      <c r="K60" s="20"/>
      <c r="L60" s="20"/>
      <c r="M60" s="20"/>
      <c r="N60" s="20"/>
      <c r="O60" s="20"/>
      <c r="P60" s="50">
        <f t="shared" si="35"/>
        <v>35</v>
      </c>
      <c r="Q60" s="154">
        <f t="shared" si="36"/>
        <v>15</v>
      </c>
      <c r="R60" s="82">
        <f t="shared" si="37"/>
        <v>50</v>
      </c>
      <c r="S60" s="82">
        <f t="shared" si="38"/>
        <v>2</v>
      </c>
      <c r="T60" s="68"/>
      <c r="U60" s="131">
        <v>10</v>
      </c>
      <c r="V60" s="131"/>
      <c r="W60" s="131"/>
      <c r="X60" s="131"/>
      <c r="Y60" s="131"/>
      <c r="Z60" s="131"/>
      <c r="AA60" s="50">
        <f t="shared" si="39"/>
        <v>40</v>
      </c>
      <c r="AB60" s="154">
        <f t="shared" si="40"/>
        <v>10</v>
      </c>
      <c r="AC60" s="147">
        <f t="shared" si="41"/>
        <v>50</v>
      </c>
    </row>
    <row r="61" spans="1:29" ht="33.75" customHeight="1">
      <c r="A61" s="197"/>
      <c r="B61" s="197"/>
      <c r="C61" s="197"/>
      <c r="D61" s="29" t="s">
        <v>143</v>
      </c>
      <c r="E61" s="30" t="s">
        <v>7</v>
      </c>
      <c r="F61" s="30" t="s">
        <v>20</v>
      </c>
      <c r="G61" s="54" t="s">
        <v>222</v>
      </c>
      <c r="H61" s="85">
        <v>2</v>
      </c>
      <c r="I61" s="68"/>
      <c r="J61" s="20"/>
      <c r="K61" s="20"/>
      <c r="L61" s="20">
        <v>20</v>
      </c>
      <c r="M61" s="20"/>
      <c r="N61" s="20"/>
      <c r="O61" s="20"/>
      <c r="P61" s="50">
        <f t="shared" si="35"/>
        <v>30</v>
      </c>
      <c r="Q61" s="154">
        <f t="shared" si="36"/>
        <v>20</v>
      </c>
      <c r="R61" s="82">
        <f t="shared" si="37"/>
        <v>50</v>
      </c>
      <c r="S61" s="82">
        <f t="shared" si="38"/>
        <v>2</v>
      </c>
      <c r="T61" s="68"/>
      <c r="U61" s="131"/>
      <c r="V61" s="131"/>
      <c r="W61" s="131">
        <v>10</v>
      </c>
      <c r="X61" s="131"/>
      <c r="Y61" s="131"/>
      <c r="Z61" s="131"/>
      <c r="AA61" s="50">
        <f t="shared" si="39"/>
        <v>40</v>
      </c>
      <c r="AB61" s="154">
        <f t="shared" si="40"/>
        <v>10</v>
      </c>
      <c r="AC61" s="147">
        <f t="shared" si="41"/>
        <v>50</v>
      </c>
    </row>
    <row r="62" spans="1:29" ht="41.25" customHeight="1">
      <c r="A62" s="197"/>
      <c r="B62" s="197"/>
      <c r="C62" s="197"/>
      <c r="D62" s="29" t="s">
        <v>144</v>
      </c>
      <c r="E62" s="30" t="s">
        <v>7</v>
      </c>
      <c r="F62" s="30" t="s">
        <v>20</v>
      </c>
      <c r="G62" s="54" t="s">
        <v>222</v>
      </c>
      <c r="H62" s="85">
        <v>1</v>
      </c>
      <c r="I62" s="68"/>
      <c r="J62" s="20"/>
      <c r="K62" s="20"/>
      <c r="L62" s="20">
        <v>15</v>
      </c>
      <c r="M62" s="20"/>
      <c r="N62" s="20"/>
      <c r="O62" s="20"/>
      <c r="P62" s="50">
        <f t="shared" si="35"/>
        <v>10</v>
      </c>
      <c r="Q62" s="154">
        <f t="shared" si="36"/>
        <v>15</v>
      </c>
      <c r="R62" s="82">
        <f t="shared" si="37"/>
        <v>25</v>
      </c>
      <c r="S62" s="82">
        <f t="shared" si="38"/>
        <v>1</v>
      </c>
      <c r="T62" s="68"/>
      <c r="U62" s="131"/>
      <c r="V62" s="131"/>
      <c r="W62" s="131">
        <v>10</v>
      </c>
      <c r="X62" s="131"/>
      <c r="Y62" s="131"/>
      <c r="Z62" s="131"/>
      <c r="AA62" s="50">
        <f>S62*25-AB62</f>
        <v>15</v>
      </c>
      <c r="AB62" s="154">
        <f>SUM(T62:Z62)</f>
        <v>10</v>
      </c>
      <c r="AC62" s="147">
        <f>SUM(T62:AA62)</f>
        <v>25</v>
      </c>
    </row>
    <row r="63" spans="1:29" ht="41.25" customHeight="1">
      <c r="A63" s="197"/>
      <c r="B63" s="197"/>
      <c r="C63" s="197"/>
      <c r="D63" s="31" t="s">
        <v>145</v>
      </c>
      <c r="E63" s="30" t="s">
        <v>7</v>
      </c>
      <c r="F63" s="30" t="s">
        <v>20</v>
      </c>
      <c r="G63" s="54" t="s">
        <v>221</v>
      </c>
      <c r="H63" s="88">
        <v>1</v>
      </c>
      <c r="I63" s="71">
        <v>10</v>
      </c>
      <c r="J63" s="33"/>
      <c r="K63" s="33"/>
      <c r="L63" s="33"/>
      <c r="M63" s="33"/>
      <c r="N63" s="33"/>
      <c r="O63" s="33"/>
      <c r="P63" s="50">
        <f t="shared" ref="P63" si="42">H63*25-Q63</f>
        <v>15</v>
      </c>
      <c r="Q63" s="154">
        <f t="shared" ref="Q63" si="43">SUM(I63:O63)</f>
        <v>10</v>
      </c>
      <c r="R63" s="82">
        <f t="shared" ref="R63" si="44">SUM(I63:P63)</f>
        <v>25</v>
      </c>
      <c r="S63" s="144">
        <f t="shared" si="38"/>
        <v>1</v>
      </c>
      <c r="T63" s="71">
        <v>5</v>
      </c>
      <c r="U63" s="33"/>
      <c r="V63" s="33"/>
      <c r="W63" s="33"/>
      <c r="X63" s="33"/>
      <c r="Y63" s="33"/>
      <c r="Z63" s="33"/>
      <c r="AA63" s="50">
        <f>S63*25-AB63</f>
        <v>20</v>
      </c>
      <c r="AB63" s="154">
        <f>SUM(T63:Z63)</f>
        <v>5</v>
      </c>
      <c r="AC63" s="147">
        <f>SUM(T63:AA63)</f>
        <v>25</v>
      </c>
    </row>
    <row r="64" spans="1:29" ht="33" customHeight="1" thickBot="1">
      <c r="A64" s="225"/>
      <c r="B64" s="225"/>
      <c r="C64" s="225"/>
      <c r="D64" s="38" t="s">
        <v>146</v>
      </c>
      <c r="E64" s="39" t="s">
        <v>7</v>
      </c>
      <c r="F64" s="39" t="s">
        <v>20</v>
      </c>
      <c r="G64" s="61" t="s">
        <v>222</v>
      </c>
      <c r="H64" s="86">
        <v>2</v>
      </c>
      <c r="I64" s="69"/>
      <c r="J64" s="24">
        <v>15</v>
      </c>
      <c r="K64" s="24"/>
      <c r="L64" s="24"/>
      <c r="M64" s="24"/>
      <c r="N64" s="24"/>
      <c r="O64" s="24"/>
      <c r="P64" s="51">
        <f t="shared" si="35"/>
        <v>35</v>
      </c>
      <c r="Q64" s="155">
        <f t="shared" si="36"/>
        <v>15</v>
      </c>
      <c r="R64" s="83">
        <f t="shared" si="37"/>
        <v>50</v>
      </c>
      <c r="S64" s="83">
        <f t="shared" si="38"/>
        <v>2</v>
      </c>
      <c r="T64" s="69"/>
      <c r="U64" s="132">
        <v>5</v>
      </c>
      <c r="V64" s="132"/>
      <c r="W64" s="132"/>
      <c r="X64" s="132"/>
      <c r="Y64" s="132"/>
      <c r="Z64" s="132"/>
      <c r="AA64" s="51">
        <f t="shared" si="39"/>
        <v>45</v>
      </c>
      <c r="AB64" s="155">
        <f t="shared" si="40"/>
        <v>5</v>
      </c>
      <c r="AC64" s="148">
        <f t="shared" si="41"/>
        <v>50</v>
      </c>
    </row>
    <row r="65" spans="1:29" ht="33" customHeight="1">
      <c r="A65" s="197" t="s">
        <v>235</v>
      </c>
      <c r="B65" s="197" t="s">
        <v>254</v>
      </c>
      <c r="C65" s="197" t="s">
        <v>161</v>
      </c>
      <c r="D65" s="40" t="s">
        <v>165</v>
      </c>
      <c r="E65" s="41" t="s">
        <v>7</v>
      </c>
      <c r="F65" s="41" t="s">
        <v>6</v>
      </c>
      <c r="G65" s="62" t="s">
        <v>221</v>
      </c>
      <c r="H65" s="85">
        <v>1</v>
      </c>
      <c r="I65" s="68">
        <v>15</v>
      </c>
      <c r="J65" s="97"/>
      <c r="K65" s="97"/>
      <c r="L65" s="97"/>
      <c r="M65" s="97"/>
      <c r="N65" s="97"/>
      <c r="O65" s="97"/>
      <c r="P65" s="50">
        <f t="shared" ref="P65:P75" si="45">H65*25-Q65</f>
        <v>10</v>
      </c>
      <c r="Q65" s="154">
        <f t="shared" ref="Q65:Q70" si="46">SUM(I65:O65)</f>
        <v>15</v>
      </c>
      <c r="R65" s="82">
        <f t="shared" ref="R65:R70" si="47">SUM(I65:P65)</f>
        <v>25</v>
      </c>
      <c r="S65" s="82">
        <f t="shared" ref="S65:S70" si="48">H65</f>
        <v>1</v>
      </c>
      <c r="T65" s="68">
        <v>5</v>
      </c>
      <c r="U65" s="131"/>
      <c r="V65" s="131"/>
      <c r="W65" s="131"/>
      <c r="X65" s="131"/>
      <c r="Y65" s="131"/>
      <c r="Z65" s="131"/>
      <c r="AA65" s="50">
        <f t="shared" ref="AA65:AA67" si="49">S65*25-AB65</f>
        <v>20</v>
      </c>
      <c r="AB65" s="154">
        <f t="shared" ref="AB65:AB67" si="50">SUM(T65:Z65)</f>
        <v>5</v>
      </c>
      <c r="AC65" s="147">
        <f t="shared" ref="AC65:AC67" si="51">SUM(T65:AA65)</f>
        <v>25</v>
      </c>
    </row>
    <row r="66" spans="1:29" ht="33" customHeight="1">
      <c r="A66" s="197"/>
      <c r="B66" s="197"/>
      <c r="C66" s="197"/>
      <c r="D66" s="40" t="s">
        <v>166</v>
      </c>
      <c r="E66" s="30" t="s">
        <v>7</v>
      </c>
      <c r="F66" s="30" t="s">
        <v>6</v>
      </c>
      <c r="G66" s="54" t="s">
        <v>222</v>
      </c>
      <c r="H66" s="85">
        <v>2</v>
      </c>
      <c r="I66" s="68"/>
      <c r="J66" s="97">
        <v>15</v>
      </c>
      <c r="K66" s="97"/>
      <c r="L66" s="97"/>
      <c r="M66" s="97"/>
      <c r="N66" s="97"/>
      <c r="O66" s="97"/>
      <c r="P66" s="50">
        <f t="shared" si="45"/>
        <v>35</v>
      </c>
      <c r="Q66" s="154">
        <f t="shared" si="46"/>
        <v>15</v>
      </c>
      <c r="R66" s="82">
        <f t="shared" si="47"/>
        <v>50</v>
      </c>
      <c r="S66" s="82">
        <f t="shared" si="48"/>
        <v>2</v>
      </c>
      <c r="T66" s="68"/>
      <c r="U66" s="131">
        <v>5</v>
      </c>
      <c r="V66" s="131"/>
      <c r="W66" s="131"/>
      <c r="X66" s="131"/>
      <c r="Y66" s="131"/>
      <c r="Z66" s="131"/>
      <c r="AA66" s="50">
        <f t="shared" si="49"/>
        <v>45</v>
      </c>
      <c r="AB66" s="154">
        <f t="shared" si="50"/>
        <v>5</v>
      </c>
      <c r="AC66" s="147">
        <f t="shared" si="51"/>
        <v>50</v>
      </c>
    </row>
    <row r="67" spans="1:29" ht="33" customHeight="1">
      <c r="A67" s="197"/>
      <c r="B67" s="197"/>
      <c r="C67" s="197"/>
      <c r="D67" s="100" t="s">
        <v>167</v>
      </c>
      <c r="E67" s="30" t="s">
        <v>7</v>
      </c>
      <c r="F67" s="30" t="s">
        <v>6</v>
      </c>
      <c r="G67" s="54" t="s">
        <v>222</v>
      </c>
      <c r="H67" s="85">
        <v>1</v>
      </c>
      <c r="I67" s="68"/>
      <c r="J67" s="97"/>
      <c r="K67" s="97"/>
      <c r="L67" s="97">
        <v>10</v>
      </c>
      <c r="M67" s="97"/>
      <c r="N67" s="97"/>
      <c r="O67" s="97"/>
      <c r="P67" s="50">
        <f t="shared" si="45"/>
        <v>15</v>
      </c>
      <c r="Q67" s="154">
        <f t="shared" si="46"/>
        <v>10</v>
      </c>
      <c r="R67" s="82">
        <f t="shared" si="47"/>
        <v>25</v>
      </c>
      <c r="S67" s="82">
        <v>1</v>
      </c>
      <c r="T67" s="68"/>
      <c r="U67" s="131"/>
      <c r="V67" s="131"/>
      <c r="W67" s="131">
        <v>10</v>
      </c>
      <c r="X67" s="131"/>
      <c r="Y67" s="131"/>
      <c r="Z67" s="131"/>
      <c r="AA67" s="50">
        <f t="shared" si="49"/>
        <v>15</v>
      </c>
      <c r="AB67" s="154">
        <f t="shared" si="50"/>
        <v>10</v>
      </c>
      <c r="AC67" s="147">
        <f t="shared" si="51"/>
        <v>25</v>
      </c>
    </row>
    <row r="68" spans="1:29" ht="33" customHeight="1">
      <c r="A68" s="197"/>
      <c r="B68" s="197"/>
      <c r="C68" s="197"/>
      <c r="D68" s="100" t="s">
        <v>168</v>
      </c>
      <c r="E68" s="30" t="s">
        <v>7</v>
      </c>
      <c r="F68" s="30" t="s">
        <v>6</v>
      </c>
      <c r="G68" s="54" t="s">
        <v>222</v>
      </c>
      <c r="H68" s="85">
        <v>2</v>
      </c>
      <c r="I68" s="68"/>
      <c r="J68" s="97"/>
      <c r="K68" s="97"/>
      <c r="L68" s="97">
        <v>15</v>
      </c>
      <c r="M68" s="97"/>
      <c r="N68" s="97"/>
      <c r="O68" s="97"/>
      <c r="P68" s="50">
        <f t="shared" si="45"/>
        <v>35</v>
      </c>
      <c r="Q68" s="154">
        <f t="shared" si="46"/>
        <v>15</v>
      </c>
      <c r="R68" s="82">
        <f t="shared" si="47"/>
        <v>50</v>
      </c>
      <c r="S68" s="82">
        <f t="shared" si="48"/>
        <v>2</v>
      </c>
      <c r="T68" s="68">
        <v>2</v>
      </c>
      <c r="U68" s="131"/>
      <c r="V68" s="131"/>
      <c r="W68" s="131">
        <v>10</v>
      </c>
      <c r="X68" s="131"/>
      <c r="Y68" s="131"/>
      <c r="Z68" s="131"/>
      <c r="AA68" s="50">
        <f>S68*25-AB68</f>
        <v>38</v>
      </c>
      <c r="AB68" s="154">
        <f>SUM(T68:Z68)</f>
        <v>12</v>
      </c>
      <c r="AC68" s="147">
        <f>SUM(T68:AA68)</f>
        <v>50</v>
      </c>
    </row>
    <row r="69" spans="1:29" ht="33" customHeight="1">
      <c r="A69" s="197"/>
      <c r="B69" s="197"/>
      <c r="C69" s="197"/>
      <c r="D69" s="31" t="s">
        <v>169</v>
      </c>
      <c r="E69" s="139" t="s">
        <v>20</v>
      </c>
      <c r="F69" s="30" t="s">
        <v>6</v>
      </c>
      <c r="G69" s="54" t="s">
        <v>221</v>
      </c>
      <c r="H69" s="88">
        <v>1</v>
      </c>
      <c r="I69" s="71">
        <v>10</v>
      </c>
      <c r="J69" s="33"/>
      <c r="K69" s="33"/>
      <c r="L69" s="33"/>
      <c r="M69" s="33"/>
      <c r="N69" s="33"/>
      <c r="O69" s="33"/>
      <c r="P69" s="50">
        <f t="shared" si="45"/>
        <v>15</v>
      </c>
      <c r="Q69" s="154">
        <f t="shared" si="46"/>
        <v>10</v>
      </c>
      <c r="R69" s="82">
        <f t="shared" si="47"/>
        <v>25</v>
      </c>
      <c r="S69" s="144">
        <f t="shared" si="48"/>
        <v>1</v>
      </c>
      <c r="T69" s="71">
        <v>5</v>
      </c>
      <c r="U69" s="33"/>
      <c r="V69" s="33"/>
      <c r="W69" s="33"/>
      <c r="X69" s="33"/>
      <c r="Y69" s="33"/>
      <c r="Z69" s="33"/>
      <c r="AA69" s="50">
        <f>S69*25-AB69</f>
        <v>20</v>
      </c>
      <c r="AB69" s="154">
        <f>SUM(T69:Z69)</f>
        <v>5</v>
      </c>
      <c r="AC69" s="147">
        <f>SUM(T69:AA69)</f>
        <v>25</v>
      </c>
    </row>
    <row r="70" spans="1:29" ht="33" customHeight="1" thickBot="1">
      <c r="A70" s="197"/>
      <c r="B70" s="197"/>
      <c r="C70" s="197"/>
      <c r="D70" s="102" t="s">
        <v>170</v>
      </c>
      <c r="E70" s="32" t="s">
        <v>7</v>
      </c>
      <c r="F70" s="32" t="s">
        <v>6</v>
      </c>
      <c r="G70" s="55" t="s">
        <v>222</v>
      </c>
      <c r="H70" s="88">
        <v>2</v>
      </c>
      <c r="I70" s="71"/>
      <c r="J70" s="33">
        <v>15</v>
      </c>
      <c r="K70" s="33"/>
      <c r="L70" s="33"/>
      <c r="M70" s="33"/>
      <c r="N70" s="33"/>
      <c r="O70" s="33"/>
      <c r="P70" s="75">
        <f t="shared" si="45"/>
        <v>35</v>
      </c>
      <c r="Q70" s="156">
        <f t="shared" si="46"/>
        <v>15</v>
      </c>
      <c r="R70" s="144">
        <f t="shared" si="47"/>
        <v>50</v>
      </c>
      <c r="S70" s="144">
        <f t="shared" si="48"/>
        <v>2</v>
      </c>
      <c r="T70" s="71"/>
      <c r="U70" s="33">
        <v>10</v>
      </c>
      <c r="V70" s="33"/>
      <c r="W70" s="33"/>
      <c r="X70" s="33"/>
      <c r="Y70" s="33"/>
      <c r="Z70" s="33"/>
      <c r="AA70" s="75">
        <f t="shared" ref="AA70" si="52">S70*25-AB70</f>
        <v>40</v>
      </c>
      <c r="AB70" s="156">
        <f t="shared" ref="AB70" si="53">SUM(T70:Z70)</f>
        <v>10</v>
      </c>
      <c r="AC70" s="149">
        <f t="shared" ref="AC70" si="54">SUM(T70:AA70)</f>
        <v>50</v>
      </c>
    </row>
    <row r="71" spans="1:29" ht="33" customHeight="1">
      <c r="A71" s="238" t="s">
        <v>236</v>
      </c>
      <c r="B71" s="191" t="s">
        <v>200</v>
      </c>
      <c r="C71" s="191" t="s">
        <v>196</v>
      </c>
      <c r="D71" s="123" t="s">
        <v>188</v>
      </c>
      <c r="E71" s="134" t="s">
        <v>20</v>
      </c>
      <c r="F71" s="28" t="s">
        <v>6</v>
      </c>
      <c r="G71" s="135" t="s">
        <v>221</v>
      </c>
      <c r="H71" s="84">
        <v>1</v>
      </c>
      <c r="I71" s="67">
        <v>15</v>
      </c>
      <c r="J71" s="105"/>
      <c r="K71" s="105"/>
      <c r="L71" s="105"/>
      <c r="M71" s="105"/>
      <c r="N71" s="105"/>
      <c r="O71" s="105"/>
      <c r="P71" s="112">
        <f t="shared" si="45"/>
        <v>10</v>
      </c>
      <c r="Q71" s="157">
        <f t="shared" ref="Q71:Q75" si="55">SUM(I71:O71)</f>
        <v>15</v>
      </c>
      <c r="R71" s="80">
        <f t="shared" ref="R71:R75" si="56">SUM(I71:P71)</f>
        <v>25</v>
      </c>
      <c r="S71" s="80">
        <f t="shared" ref="S71:S75" si="57">H71</f>
        <v>1</v>
      </c>
      <c r="T71" s="67">
        <v>10</v>
      </c>
      <c r="U71" s="130"/>
      <c r="V71" s="130"/>
      <c r="W71" s="130"/>
      <c r="X71" s="130"/>
      <c r="Y71" s="130"/>
      <c r="Z71" s="130"/>
      <c r="AA71" s="112">
        <f t="shared" ref="AA71:AA75" si="58">S71*25-AB71</f>
        <v>15</v>
      </c>
      <c r="AB71" s="157">
        <f t="shared" ref="AB71:AB75" si="59">SUM(T71:Z71)</f>
        <v>10</v>
      </c>
      <c r="AC71" s="150">
        <f t="shared" ref="AC71:AC75" si="60">SUM(T71:AA71)</f>
        <v>25</v>
      </c>
    </row>
    <row r="72" spans="1:29" ht="33" customHeight="1">
      <c r="A72" s="239"/>
      <c r="B72" s="192"/>
      <c r="C72" s="192"/>
      <c r="D72" s="124" t="s">
        <v>192</v>
      </c>
      <c r="E72" s="30" t="s">
        <v>7</v>
      </c>
      <c r="F72" s="30" t="s">
        <v>6</v>
      </c>
      <c r="G72" s="136" t="s">
        <v>221</v>
      </c>
      <c r="H72" s="85">
        <v>2</v>
      </c>
      <c r="I72" s="68">
        <v>15</v>
      </c>
      <c r="J72" s="106"/>
      <c r="K72" s="106"/>
      <c r="L72" s="106"/>
      <c r="M72" s="106"/>
      <c r="N72" s="106"/>
      <c r="O72" s="106"/>
      <c r="P72" s="75">
        <f t="shared" si="45"/>
        <v>35</v>
      </c>
      <c r="Q72" s="156">
        <f t="shared" si="55"/>
        <v>15</v>
      </c>
      <c r="R72" s="144">
        <f t="shared" si="56"/>
        <v>50</v>
      </c>
      <c r="S72" s="144">
        <f t="shared" si="57"/>
        <v>2</v>
      </c>
      <c r="T72" s="68">
        <v>10</v>
      </c>
      <c r="U72" s="131"/>
      <c r="V72" s="131"/>
      <c r="W72" s="131"/>
      <c r="X72" s="131"/>
      <c r="Y72" s="131"/>
      <c r="Z72" s="131"/>
      <c r="AA72" s="75">
        <f t="shared" si="58"/>
        <v>40</v>
      </c>
      <c r="AB72" s="156">
        <f t="shared" si="59"/>
        <v>10</v>
      </c>
      <c r="AC72" s="149">
        <f t="shared" si="60"/>
        <v>50</v>
      </c>
    </row>
    <row r="73" spans="1:29" ht="33" customHeight="1">
      <c r="A73" s="239"/>
      <c r="B73" s="192"/>
      <c r="C73" s="192"/>
      <c r="D73" s="124" t="s">
        <v>183</v>
      </c>
      <c r="E73" s="30" t="s">
        <v>7</v>
      </c>
      <c r="F73" s="30" t="s">
        <v>6</v>
      </c>
      <c r="G73" s="136" t="s">
        <v>222</v>
      </c>
      <c r="H73" s="85">
        <v>2</v>
      </c>
      <c r="I73" s="68"/>
      <c r="J73" s="106"/>
      <c r="K73" s="106"/>
      <c r="L73" s="106">
        <v>30</v>
      </c>
      <c r="M73" s="106"/>
      <c r="N73" s="106"/>
      <c r="O73" s="106"/>
      <c r="P73" s="75">
        <f t="shared" si="45"/>
        <v>20</v>
      </c>
      <c r="Q73" s="156">
        <f t="shared" si="55"/>
        <v>30</v>
      </c>
      <c r="R73" s="144">
        <f t="shared" si="56"/>
        <v>50</v>
      </c>
      <c r="S73" s="144">
        <f t="shared" si="57"/>
        <v>2</v>
      </c>
      <c r="T73" s="68"/>
      <c r="U73" s="131"/>
      <c r="V73" s="131"/>
      <c r="W73" s="131">
        <v>10</v>
      </c>
      <c r="X73" s="131"/>
      <c r="Y73" s="131"/>
      <c r="Z73" s="131"/>
      <c r="AA73" s="75">
        <f t="shared" si="58"/>
        <v>40</v>
      </c>
      <c r="AB73" s="156">
        <f t="shared" si="59"/>
        <v>10</v>
      </c>
      <c r="AC73" s="149">
        <f t="shared" si="60"/>
        <v>50</v>
      </c>
    </row>
    <row r="74" spans="1:29" ht="33" customHeight="1">
      <c r="A74" s="239"/>
      <c r="B74" s="192"/>
      <c r="C74" s="192"/>
      <c r="D74" s="124" t="s">
        <v>189</v>
      </c>
      <c r="E74" s="30" t="s">
        <v>7</v>
      </c>
      <c r="F74" s="30" t="s">
        <v>6</v>
      </c>
      <c r="G74" s="136" t="s">
        <v>221</v>
      </c>
      <c r="H74" s="85">
        <v>2</v>
      </c>
      <c r="I74" s="68">
        <v>15</v>
      </c>
      <c r="J74" s="106"/>
      <c r="K74" s="106"/>
      <c r="L74" s="106"/>
      <c r="M74" s="106"/>
      <c r="N74" s="106"/>
      <c r="O74" s="106"/>
      <c r="P74" s="75">
        <f t="shared" si="45"/>
        <v>35</v>
      </c>
      <c r="Q74" s="156">
        <f t="shared" si="55"/>
        <v>15</v>
      </c>
      <c r="R74" s="144">
        <f t="shared" si="56"/>
        <v>50</v>
      </c>
      <c r="S74" s="144">
        <f t="shared" si="57"/>
        <v>2</v>
      </c>
      <c r="T74" s="68">
        <v>10</v>
      </c>
      <c r="U74" s="131"/>
      <c r="V74" s="131"/>
      <c r="W74" s="131"/>
      <c r="X74" s="131"/>
      <c r="Y74" s="131"/>
      <c r="Z74" s="131"/>
      <c r="AA74" s="75">
        <f t="shared" si="58"/>
        <v>40</v>
      </c>
      <c r="AB74" s="156">
        <f t="shared" si="59"/>
        <v>10</v>
      </c>
      <c r="AC74" s="149">
        <f t="shared" si="60"/>
        <v>50</v>
      </c>
    </row>
    <row r="75" spans="1:29" ht="33" customHeight="1" thickBot="1">
      <c r="A75" s="240"/>
      <c r="B75" s="193"/>
      <c r="C75" s="193"/>
      <c r="D75" s="129" t="s">
        <v>190</v>
      </c>
      <c r="E75" s="39" t="s">
        <v>7</v>
      </c>
      <c r="F75" s="39" t="s">
        <v>6</v>
      </c>
      <c r="G75" s="137" t="s">
        <v>222</v>
      </c>
      <c r="H75" s="86">
        <v>2</v>
      </c>
      <c r="I75" s="69"/>
      <c r="J75" s="107"/>
      <c r="K75" s="107"/>
      <c r="L75" s="107"/>
      <c r="M75" s="107">
        <v>15</v>
      </c>
      <c r="N75" s="107"/>
      <c r="O75" s="107"/>
      <c r="P75" s="51">
        <f t="shared" si="45"/>
        <v>35</v>
      </c>
      <c r="Q75" s="155">
        <f t="shared" si="55"/>
        <v>15</v>
      </c>
      <c r="R75" s="83">
        <f t="shared" si="56"/>
        <v>50</v>
      </c>
      <c r="S75" s="83">
        <f t="shared" si="57"/>
        <v>2</v>
      </c>
      <c r="T75" s="69"/>
      <c r="U75" s="132"/>
      <c r="V75" s="132"/>
      <c r="W75" s="132"/>
      <c r="X75" s="132">
        <v>10</v>
      </c>
      <c r="Y75" s="132"/>
      <c r="Z75" s="132"/>
      <c r="AA75" s="51">
        <f t="shared" si="58"/>
        <v>40</v>
      </c>
      <c r="AB75" s="155">
        <f t="shared" si="59"/>
        <v>10</v>
      </c>
      <c r="AC75" s="148">
        <f t="shared" si="60"/>
        <v>50</v>
      </c>
    </row>
    <row r="76" spans="1:29" ht="39.75" customHeight="1" thickBot="1">
      <c r="A76" s="211" t="s">
        <v>32</v>
      </c>
      <c r="B76" s="212"/>
      <c r="C76" s="212"/>
      <c r="D76" s="212"/>
      <c r="E76" s="109"/>
      <c r="F76" s="109"/>
      <c r="G76" s="110"/>
      <c r="H76" s="111">
        <f t="shared" ref="H76:AC76" si="61">SUM(H77:H91)+H109</f>
        <v>31</v>
      </c>
      <c r="I76" s="111">
        <f t="shared" si="61"/>
        <v>105</v>
      </c>
      <c r="J76" s="111">
        <f t="shared" si="61"/>
        <v>60</v>
      </c>
      <c r="K76" s="111">
        <f t="shared" si="61"/>
        <v>30</v>
      </c>
      <c r="L76" s="111">
        <f t="shared" si="61"/>
        <v>35</v>
      </c>
      <c r="M76" s="111">
        <f t="shared" si="61"/>
        <v>15</v>
      </c>
      <c r="N76" s="111">
        <f t="shared" si="61"/>
        <v>15</v>
      </c>
      <c r="O76" s="111">
        <f t="shared" si="61"/>
        <v>0</v>
      </c>
      <c r="P76" s="111">
        <f t="shared" si="61"/>
        <v>515</v>
      </c>
      <c r="Q76" s="111">
        <f t="shared" si="61"/>
        <v>260</v>
      </c>
      <c r="R76" s="111">
        <f t="shared" si="61"/>
        <v>775</v>
      </c>
      <c r="S76" s="111">
        <f t="shared" si="61"/>
        <v>31</v>
      </c>
      <c r="T76" s="111">
        <f t="shared" si="61"/>
        <v>70</v>
      </c>
      <c r="U76" s="111">
        <f t="shared" si="61"/>
        <v>35</v>
      </c>
      <c r="V76" s="111">
        <f t="shared" si="61"/>
        <v>20</v>
      </c>
      <c r="W76" s="111">
        <f t="shared" si="61"/>
        <v>25</v>
      </c>
      <c r="X76" s="111">
        <f t="shared" si="61"/>
        <v>10</v>
      </c>
      <c r="Y76" s="111">
        <f t="shared" si="61"/>
        <v>15</v>
      </c>
      <c r="Z76" s="111">
        <f t="shared" si="61"/>
        <v>0</v>
      </c>
      <c r="AA76" s="111">
        <f t="shared" si="61"/>
        <v>600</v>
      </c>
      <c r="AB76" s="158">
        <f t="shared" si="61"/>
        <v>175</v>
      </c>
      <c r="AC76" s="111">
        <f t="shared" si="61"/>
        <v>775</v>
      </c>
    </row>
    <row r="77" spans="1:29" ht="30.75" customHeight="1">
      <c r="A77" s="213" t="s">
        <v>237</v>
      </c>
      <c r="B77" s="216" t="s">
        <v>34</v>
      </c>
      <c r="C77" s="216" t="s">
        <v>123</v>
      </c>
      <c r="D77" s="13" t="s">
        <v>153</v>
      </c>
      <c r="E77" s="15" t="s">
        <v>7</v>
      </c>
      <c r="F77" s="15" t="s">
        <v>6</v>
      </c>
      <c r="G77" s="57" t="s">
        <v>219</v>
      </c>
      <c r="H77" s="84">
        <v>2</v>
      </c>
      <c r="I77" s="67"/>
      <c r="J77" s="15"/>
      <c r="K77" s="15"/>
      <c r="L77" s="15"/>
      <c r="M77" s="15">
        <v>15</v>
      </c>
      <c r="N77" s="15"/>
      <c r="O77" s="15"/>
      <c r="P77" s="49">
        <f t="shared" si="1"/>
        <v>35</v>
      </c>
      <c r="Q77" s="153">
        <f t="shared" si="2"/>
        <v>15</v>
      </c>
      <c r="R77" s="81">
        <f t="shared" si="3"/>
        <v>50</v>
      </c>
      <c r="S77" s="84">
        <f>H77</f>
        <v>2</v>
      </c>
      <c r="T77" s="67"/>
      <c r="U77" s="130"/>
      <c r="V77" s="130"/>
      <c r="W77" s="130"/>
      <c r="X77" s="130">
        <v>10</v>
      </c>
      <c r="Y77" s="130"/>
      <c r="Z77" s="130"/>
      <c r="AA77" s="49">
        <f t="shared" si="5"/>
        <v>40</v>
      </c>
      <c r="AB77" s="153">
        <f t="shared" si="6"/>
        <v>10</v>
      </c>
      <c r="AC77" s="146">
        <f t="shared" si="7"/>
        <v>50</v>
      </c>
    </row>
    <row r="78" spans="1:29" ht="36.75" customHeight="1">
      <c r="A78" s="214"/>
      <c r="B78" s="217"/>
      <c r="C78" s="217"/>
      <c r="D78" s="18" t="s">
        <v>93</v>
      </c>
      <c r="E78" s="20" t="s">
        <v>7</v>
      </c>
      <c r="F78" s="20" t="s">
        <v>6</v>
      </c>
      <c r="G78" s="58" t="s">
        <v>217</v>
      </c>
      <c r="H78" s="85">
        <v>1</v>
      </c>
      <c r="I78" s="68">
        <v>15</v>
      </c>
      <c r="J78" s="20"/>
      <c r="K78" s="20"/>
      <c r="L78" s="20"/>
      <c r="M78" s="20"/>
      <c r="N78" s="20"/>
      <c r="O78" s="20"/>
      <c r="P78" s="50">
        <f t="shared" si="1"/>
        <v>10</v>
      </c>
      <c r="Q78" s="154">
        <f t="shared" si="2"/>
        <v>15</v>
      </c>
      <c r="R78" s="82">
        <f t="shared" si="3"/>
        <v>25</v>
      </c>
      <c r="S78" s="85">
        <f t="shared" ref="S78:S84" si="62">H78</f>
        <v>1</v>
      </c>
      <c r="T78" s="68">
        <v>10</v>
      </c>
      <c r="U78" s="131"/>
      <c r="V78" s="131"/>
      <c r="W78" s="131"/>
      <c r="X78" s="131"/>
      <c r="Y78" s="131"/>
      <c r="Z78" s="131"/>
      <c r="AA78" s="50">
        <f t="shared" si="5"/>
        <v>15</v>
      </c>
      <c r="AB78" s="154">
        <f t="shared" si="6"/>
        <v>10</v>
      </c>
      <c r="AC78" s="147">
        <f t="shared" si="7"/>
        <v>25</v>
      </c>
    </row>
    <row r="79" spans="1:29" ht="35.25" customHeight="1" thickBot="1">
      <c r="A79" s="215"/>
      <c r="B79" s="218"/>
      <c r="C79" s="218"/>
      <c r="D79" s="22" t="s">
        <v>94</v>
      </c>
      <c r="E79" s="24" t="s">
        <v>7</v>
      </c>
      <c r="F79" s="24" t="s">
        <v>6</v>
      </c>
      <c r="G79" s="60" t="s">
        <v>219</v>
      </c>
      <c r="H79" s="86">
        <v>2</v>
      </c>
      <c r="I79" s="69"/>
      <c r="J79" s="24">
        <v>15</v>
      </c>
      <c r="K79" s="24"/>
      <c r="L79" s="24"/>
      <c r="M79" s="24"/>
      <c r="N79" s="24"/>
      <c r="O79" s="24"/>
      <c r="P79" s="51">
        <f t="shared" si="1"/>
        <v>35</v>
      </c>
      <c r="Q79" s="155">
        <f t="shared" si="2"/>
        <v>15</v>
      </c>
      <c r="R79" s="83">
        <f t="shared" si="3"/>
        <v>50</v>
      </c>
      <c r="S79" s="86">
        <f t="shared" si="62"/>
        <v>2</v>
      </c>
      <c r="T79" s="69"/>
      <c r="U79" s="132">
        <v>10</v>
      </c>
      <c r="V79" s="132"/>
      <c r="W79" s="132"/>
      <c r="X79" s="132"/>
      <c r="Y79" s="132"/>
      <c r="Z79" s="132"/>
      <c r="AA79" s="51">
        <f t="shared" si="5"/>
        <v>40</v>
      </c>
      <c r="AB79" s="155">
        <f t="shared" si="6"/>
        <v>10</v>
      </c>
      <c r="AC79" s="148">
        <f t="shared" si="7"/>
        <v>50</v>
      </c>
    </row>
    <row r="80" spans="1:29" ht="36.75" customHeight="1">
      <c r="A80" s="182" t="s">
        <v>127</v>
      </c>
      <c r="B80" s="185" t="s">
        <v>46</v>
      </c>
      <c r="C80" s="185" t="s">
        <v>124</v>
      </c>
      <c r="D80" s="15" t="s">
        <v>95</v>
      </c>
      <c r="E80" s="134" t="s">
        <v>20</v>
      </c>
      <c r="F80" s="15" t="s">
        <v>6</v>
      </c>
      <c r="G80" s="57" t="s">
        <v>217</v>
      </c>
      <c r="H80" s="84">
        <v>2</v>
      </c>
      <c r="I80" s="67">
        <v>15</v>
      </c>
      <c r="J80" s="15"/>
      <c r="K80" s="15"/>
      <c r="L80" s="15"/>
      <c r="M80" s="15"/>
      <c r="N80" s="15"/>
      <c r="O80" s="15"/>
      <c r="P80" s="49">
        <f t="shared" si="1"/>
        <v>35</v>
      </c>
      <c r="Q80" s="153">
        <f t="shared" si="2"/>
        <v>15</v>
      </c>
      <c r="R80" s="81">
        <f t="shared" si="3"/>
        <v>50</v>
      </c>
      <c r="S80" s="84">
        <v>2</v>
      </c>
      <c r="T80" s="67">
        <v>10</v>
      </c>
      <c r="U80" s="130"/>
      <c r="V80" s="130"/>
      <c r="W80" s="130"/>
      <c r="X80" s="130"/>
      <c r="Y80" s="130"/>
      <c r="Z80" s="130"/>
      <c r="AA80" s="49">
        <f t="shared" si="5"/>
        <v>40</v>
      </c>
      <c r="AB80" s="153">
        <f t="shared" si="6"/>
        <v>10</v>
      </c>
      <c r="AC80" s="146">
        <f t="shared" si="7"/>
        <v>50</v>
      </c>
    </row>
    <row r="81" spans="1:29" ht="27.75" customHeight="1">
      <c r="A81" s="183"/>
      <c r="B81" s="186"/>
      <c r="C81" s="186"/>
      <c r="D81" s="20" t="s">
        <v>96</v>
      </c>
      <c r="E81" s="20" t="s">
        <v>7</v>
      </c>
      <c r="F81" s="20" t="s">
        <v>6</v>
      </c>
      <c r="G81" s="58" t="s">
        <v>219</v>
      </c>
      <c r="H81" s="85">
        <v>2</v>
      </c>
      <c r="I81" s="68"/>
      <c r="J81" s="20"/>
      <c r="K81" s="20"/>
      <c r="L81" s="20">
        <v>20</v>
      </c>
      <c r="M81" s="20"/>
      <c r="N81" s="20"/>
      <c r="O81" s="20"/>
      <c r="P81" s="50">
        <f t="shared" ref="P81:P112" si="63">H81*25-Q81</f>
        <v>30</v>
      </c>
      <c r="Q81" s="154">
        <f t="shared" ref="Q81:Q112" si="64">SUM(I81:O81)</f>
        <v>20</v>
      </c>
      <c r="R81" s="82">
        <f t="shared" ref="R81:R112" si="65">SUM(I81:P81)</f>
        <v>50</v>
      </c>
      <c r="S81" s="85">
        <v>2</v>
      </c>
      <c r="T81" s="68"/>
      <c r="U81" s="131"/>
      <c r="V81" s="131"/>
      <c r="W81" s="131">
        <v>15</v>
      </c>
      <c r="X81" s="131"/>
      <c r="Y81" s="131"/>
      <c r="Z81" s="131"/>
      <c r="AA81" s="50">
        <f t="shared" ref="AA81:AA112" si="66">S81*25-AB81</f>
        <v>35</v>
      </c>
      <c r="AB81" s="154">
        <f t="shared" ref="AB81:AB112" si="67">SUM(T81:Z81)</f>
        <v>15</v>
      </c>
      <c r="AC81" s="147">
        <f t="shared" ref="AC81:AC112" si="68">SUM(T81:AA81)</f>
        <v>50</v>
      </c>
    </row>
    <row r="82" spans="1:29" ht="33" customHeight="1">
      <c r="A82" s="183"/>
      <c r="B82" s="186"/>
      <c r="C82" s="186"/>
      <c r="D82" s="18" t="s">
        <v>125</v>
      </c>
      <c r="E82" s="20" t="s">
        <v>7</v>
      </c>
      <c r="F82" s="20" t="s">
        <v>6</v>
      </c>
      <c r="G82" s="58" t="s">
        <v>217</v>
      </c>
      <c r="H82" s="85">
        <v>1</v>
      </c>
      <c r="I82" s="68">
        <v>15</v>
      </c>
      <c r="J82" s="20"/>
      <c r="K82" s="20"/>
      <c r="L82" s="20"/>
      <c r="M82" s="20"/>
      <c r="N82" s="20"/>
      <c r="O82" s="20"/>
      <c r="P82" s="50">
        <f t="shared" si="63"/>
        <v>10</v>
      </c>
      <c r="Q82" s="154">
        <f t="shared" si="64"/>
        <v>15</v>
      </c>
      <c r="R82" s="82">
        <f t="shared" si="65"/>
        <v>25</v>
      </c>
      <c r="S82" s="85">
        <f t="shared" si="62"/>
        <v>1</v>
      </c>
      <c r="T82" s="68">
        <v>10</v>
      </c>
      <c r="U82" s="131"/>
      <c r="V82" s="131"/>
      <c r="W82" s="131"/>
      <c r="X82" s="131"/>
      <c r="Y82" s="131"/>
      <c r="Z82" s="131"/>
      <c r="AA82" s="50">
        <f t="shared" si="66"/>
        <v>15</v>
      </c>
      <c r="AB82" s="154">
        <f t="shared" si="67"/>
        <v>10</v>
      </c>
      <c r="AC82" s="147">
        <f t="shared" si="68"/>
        <v>25</v>
      </c>
    </row>
    <row r="83" spans="1:29" ht="36" customHeight="1">
      <c r="A83" s="183"/>
      <c r="B83" s="186"/>
      <c r="C83" s="186"/>
      <c r="D83" s="18" t="s">
        <v>126</v>
      </c>
      <c r="E83" s="20" t="s">
        <v>7</v>
      </c>
      <c r="F83" s="20" t="s">
        <v>6</v>
      </c>
      <c r="G83" s="58" t="s">
        <v>219</v>
      </c>
      <c r="H83" s="85">
        <v>2</v>
      </c>
      <c r="I83" s="68"/>
      <c r="J83" s="20">
        <v>30</v>
      </c>
      <c r="K83" s="20"/>
      <c r="L83" s="20"/>
      <c r="M83" s="20"/>
      <c r="N83" s="20"/>
      <c r="O83" s="20"/>
      <c r="P83" s="50">
        <f t="shared" si="63"/>
        <v>20</v>
      </c>
      <c r="Q83" s="154">
        <f t="shared" si="64"/>
        <v>30</v>
      </c>
      <c r="R83" s="82">
        <f t="shared" si="65"/>
        <v>50</v>
      </c>
      <c r="S83" s="85">
        <f t="shared" si="62"/>
        <v>2</v>
      </c>
      <c r="T83" s="68"/>
      <c r="U83" s="131">
        <v>15</v>
      </c>
      <c r="V83" s="131"/>
      <c r="W83" s="131"/>
      <c r="X83" s="131"/>
      <c r="Y83" s="131"/>
      <c r="Z83" s="131"/>
      <c r="AA83" s="50">
        <f t="shared" si="66"/>
        <v>35</v>
      </c>
      <c r="AB83" s="154">
        <f t="shared" si="67"/>
        <v>15</v>
      </c>
      <c r="AC83" s="147">
        <f t="shared" si="68"/>
        <v>50</v>
      </c>
    </row>
    <row r="84" spans="1:29" ht="32.25" customHeight="1">
      <c r="A84" s="183"/>
      <c r="B84" s="186"/>
      <c r="C84" s="186"/>
      <c r="D84" s="20" t="s">
        <v>97</v>
      </c>
      <c r="E84" s="20" t="s">
        <v>7</v>
      </c>
      <c r="F84" s="20" t="s">
        <v>6</v>
      </c>
      <c r="G84" s="58" t="s">
        <v>217</v>
      </c>
      <c r="H84" s="85">
        <v>1</v>
      </c>
      <c r="I84" s="68">
        <v>15</v>
      </c>
      <c r="J84" s="20"/>
      <c r="K84" s="20"/>
      <c r="L84" s="20"/>
      <c r="M84" s="20"/>
      <c r="N84" s="20"/>
      <c r="O84" s="20"/>
      <c r="P84" s="50">
        <f t="shared" si="63"/>
        <v>10</v>
      </c>
      <c r="Q84" s="154">
        <f t="shared" si="64"/>
        <v>15</v>
      </c>
      <c r="R84" s="82">
        <f t="shared" si="65"/>
        <v>25</v>
      </c>
      <c r="S84" s="85">
        <f t="shared" si="62"/>
        <v>1</v>
      </c>
      <c r="T84" s="68">
        <v>10</v>
      </c>
      <c r="U84" s="131"/>
      <c r="V84" s="131"/>
      <c r="W84" s="131"/>
      <c r="X84" s="131"/>
      <c r="Y84" s="131"/>
      <c r="Z84" s="131"/>
      <c r="AA84" s="50">
        <f t="shared" si="66"/>
        <v>15</v>
      </c>
      <c r="AB84" s="154">
        <f t="shared" si="67"/>
        <v>10</v>
      </c>
      <c r="AC84" s="147">
        <f t="shared" si="68"/>
        <v>25</v>
      </c>
    </row>
    <row r="85" spans="1:29" ht="36" customHeight="1" thickBot="1">
      <c r="A85" s="184"/>
      <c r="B85" s="187"/>
      <c r="C85" s="187"/>
      <c r="D85" s="24" t="s">
        <v>98</v>
      </c>
      <c r="E85" s="24" t="s">
        <v>7</v>
      </c>
      <c r="F85" s="24" t="s">
        <v>6</v>
      </c>
      <c r="G85" s="59" t="s">
        <v>219</v>
      </c>
      <c r="H85" s="86">
        <v>2</v>
      </c>
      <c r="I85" s="69"/>
      <c r="J85" s="24"/>
      <c r="K85" s="24"/>
      <c r="L85" s="24">
        <v>15</v>
      </c>
      <c r="M85" s="24"/>
      <c r="N85" s="24"/>
      <c r="O85" s="24"/>
      <c r="P85" s="51">
        <f t="shared" si="63"/>
        <v>35</v>
      </c>
      <c r="Q85" s="155">
        <f t="shared" si="64"/>
        <v>15</v>
      </c>
      <c r="R85" s="83">
        <f t="shared" si="65"/>
        <v>50</v>
      </c>
      <c r="S85" s="86">
        <v>2</v>
      </c>
      <c r="T85" s="69"/>
      <c r="U85" s="132"/>
      <c r="V85" s="132"/>
      <c r="W85" s="132">
        <v>10</v>
      </c>
      <c r="X85" s="132"/>
      <c r="Y85" s="132"/>
      <c r="Z85" s="132"/>
      <c r="AA85" s="51">
        <f t="shared" si="66"/>
        <v>40</v>
      </c>
      <c r="AB85" s="155">
        <f t="shared" si="67"/>
        <v>10</v>
      </c>
      <c r="AC85" s="148">
        <f t="shared" si="68"/>
        <v>50</v>
      </c>
    </row>
    <row r="86" spans="1:29" ht="38.25" customHeight="1">
      <c r="A86" s="188" t="s">
        <v>238</v>
      </c>
      <c r="B86" s="191" t="s">
        <v>205</v>
      </c>
      <c r="C86" s="191" t="s">
        <v>122</v>
      </c>
      <c r="D86" s="27" t="s">
        <v>99</v>
      </c>
      <c r="E86" s="28" t="s">
        <v>7</v>
      </c>
      <c r="F86" s="28" t="s">
        <v>54</v>
      </c>
      <c r="G86" s="53" t="s">
        <v>221</v>
      </c>
      <c r="H86" s="84">
        <v>1</v>
      </c>
      <c r="I86" s="67">
        <v>15</v>
      </c>
      <c r="J86" s="15"/>
      <c r="K86" s="15"/>
      <c r="L86" s="15"/>
      <c r="M86" s="15"/>
      <c r="N86" s="15"/>
      <c r="O86" s="15"/>
      <c r="P86" s="49">
        <f t="shared" ref="P86:P98" si="69">H86*25-Q86</f>
        <v>10</v>
      </c>
      <c r="Q86" s="153">
        <f t="shared" ref="Q86:Q98" si="70">SUM(I86:O86)</f>
        <v>15</v>
      </c>
      <c r="R86" s="81">
        <f t="shared" ref="R86:R98" si="71">SUM(I86:P86)</f>
        <v>25</v>
      </c>
      <c r="S86" s="146">
        <f t="shared" ref="S86:S104" si="72">H86</f>
        <v>1</v>
      </c>
      <c r="T86" s="67">
        <v>10</v>
      </c>
      <c r="U86" s="130"/>
      <c r="V86" s="130"/>
      <c r="W86" s="130"/>
      <c r="X86" s="130"/>
      <c r="Y86" s="130"/>
      <c r="Z86" s="130"/>
      <c r="AA86" s="49">
        <f t="shared" ref="AA86:AA98" si="73">S86*25-AB86</f>
        <v>15</v>
      </c>
      <c r="AB86" s="153">
        <f t="shared" ref="AB86:AB98" si="74">SUM(T86:Z86)</f>
        <v>10</v>
      </c>
      <c r="AC86" s="146">
        <f t="shared" ref="AC86:AC98" si="75">SUM(T86:AA86)</f>
        <v>25</v>
      </c>
    </row>
    <row r="87" spans="1:29" ht="44.25" customHeight="1">
      <c r="A87" s="189"/>
      <c r="B87" s="192"/>
      <c r="C87" s="192"/>
      <c r="D87" s="29" t="s">
        <v>100</v>
      </c>
      <c r="E87" s="30" t="s">
        <v>7</v>
      </c>
      <c r="F87" s="30" t="s">
        <v>54</v>
      </c>
      <c r="G87" s="54" t="s">
        <v>222</v>
      </c>
      <c r="H87" s="85">
        <v>2</v>
      </c>
      <c r="I87" s="68"/>
      <c r="J87" s="20"/>
      <c r="K87" s="20">
        <v>15</v>
      </c>
      <c r="L87" s="20"/>
      <c r="M87" s="20"/>
      <c r="N87" s="20"/>
      <c r="O87" s="20"/>
      <c r="P87" s="50">
        <f t="shared" si="69"/>
        <v>35</v>
      </c>
      <c r="Q87" s="154">
        <f t="shared" si="70"/>
        <v>15</v>
      </c>
      <c r="R87" s="82">
        <f t="shared" si="71"/>
        <v>50</v>
      </c>
      <c r="S87" s="147">
        <f t="shared" si="72"/>
        <v>2</v>
      </c>
      <c r="T87" s="68"/>
      <c r="U87" s="131"/>
      <c r="V87" s="131">
        <v>10</v>
      </c>
      <c r="W87" s="131"/>
      <c r="X87" s="131"/>
      <c r="Y87" s="131"/>
      <c r="Z87" s="131"/>
      <c r="AA87" s="50">
        <f t="shared" si="73"/>
        <v>40</v>
      </c>
      <c r="AB87" s="154">
        <f t="shared" si="74"/>
        <v>10</v>
      </c>
      <c r="AC87" s="147">
        <f t="shared" si="75"/>
        <v>50</v>
      </c>
    </row>
    <row r="88" spans="1:29" ht="42" customHeight="1">
      <c r="A88" s="189"/>
      <c r="B88" s="192"/>
      <c r="C88" s="192"/>
      <c r="D88" s="29" t="s">
        <v>101</v>
      </c>
      <c r="E88" s="139" t="s">
        <v>20</v>
      </c>
      <c r="F88" s="30" t="s">
        <v>6</v>
      </c>
      <c r="G88" s="54" t="s">
        <v>221</v>
      </c>
      <c r="H88" s="85">
        <v>2</v>
      </c>
      <c r="I88" s="68">
        <v>15</v>
      </c>
      <c r="J88" s="20"/>
      <c r="K88" s="20"/>
      <c r="L88" s="20"/>
      <c r="M88" s="20"/>
      <c r="N88" s="20"/>
      <c r="O88" s="20"/>
      <c r="P88" s="50">
        <f t="shared" si="69"/>
        <v>35</v>
      </c>
      <c r="Q88" s="154">
        <f t="shared" si="70"/>
        <v>15</v>
      </c>
      <c r="R88" s="82">
        <f t="shared" si="71"/>
        <v>50</v>
      </c>
      <c r="S88" s="147">
        <f t="shared" si="72"/>
        <v>2</v>
      </c>
      <c r="T88" s="68">
        <v>10</v>
      </c>
      <c r="U88" s="131"/>
      <c r="V88" s="131"/>
      <c r="W88" s="131"/>
      <c r="X88" s="131"/>
      <c r="Y88" s="131"/>
      <c r="Z88" s="131"/>
      <c r="AA88" s="50">
        <f t="shared" si="73"/>
        <v>40</v>
      </c>
      <c r="AB88" s="154">
        <f t="shared" si="74"/>
        <v>10</v>
      </c>
      <c r="AC88" s="147">
        <f t="shared" si="75"/>
        <v>50</v>
      </c>
    </row>
    <row r="89" spans="1:29" ht="40.5" customHeight="1">
      <c r="A89" s="189"/>
      <c r="B89" s="192"/>
      <c r="C89" s="192"/>
      <c r="D89" s="29" t="s">
        <v>102</v>
      </c>
      <c r="E89" s="30" t="s">
        <v>7</v>
      </c>
      <c r="F89" s="30" t="s">
        <v>6</v>
      </c>
      <c r="G89" s="54" t="s">
        <v>222</v>
      </c>
      <c r="H89" s="85">
        <v>2</v>
      </c>
      <c r="I89" s="68"/>
      <c r="J89" s="20">
        <v>15</v>
      </c>
      <c r="K89" s="20"/>
      <c r="L89" s="20"/>
      <c r="M89" s="20"/>
      <c r="N89" s="20"/>
      <c r="O89" s="20"/>
      <c r="P89" s="50">
        <f t="shared" si="69"/>
        <v>35</v>
      </c>
      <c r="Q89" s="154">
        <f t="shared" si="70"/>
        <v>15</v>
      </c>
      <c r="R89" s="82">
        <f t="shared" si="71"/>
        <v>50</v>
      </c>
      <c r="S89" s="147">
        <f t="shared" si="72"/>
        <v>2</v>
      </c>
      <c r="T89" s="68"/>
      <c r="U89" s="131">
        <v>10</v>
      </c>
      <c r="V89" s="131"/>
      <c r="W89" s="131"/>
      <c r="X89" s="131"/>
      <c r="Y89" s="131"/>
      <c r="Z89" s="131"/>
      <c r="AA89" s="50">
        <f t="shared" si="73"/>
        <v>40</v>
      </c>
      <c r="AB89" s="154">
        <f t="shared" si="74"/>
        <v>10</v>
      </c>
      <c r="AC89" s="147">
        <f t="shared" si="75"/>
        <v>50</v>
      </c>
    </row>
    <row r="90" spans="1:29" ht="36" customHeight="1">
      <c r="A90" s="189"/>
      <c r="B90" s="192"/>
      <c r="C90" s="192"/>
      <c r="D90" s="29" t="s">
        <v>103</v>
      </c>
      <c r="E90" s="30" t="s">
        <v>7</v>
      </c>
      <c r="F90" s="30" t="s">
        <v>6</v>
      </c>
      <c r="G90" s="54" t="s">
        <v>221</v>
      </c>
      <c r="H90" s="85">
        <v>1</v>
      </c>
      <c r="I90" s="68">
        <v>15</v>
      </c>
      <c r="J90" s="20"/>
      <c r="K90" s="20"/>
      <c r="L90" s="20"/>
      <c r="M90" s="20"/>
      <c r="N90" s="20"/>
      <c r="O90" s="20"/>
      <c r="P90" s="50">
        <f t="shared" si="69"/>
        <v>10</v>
      </c>
      <c r="Q90" s="154">
        <f t="shared" si="70"/>
        <v>15</v>
      </c>
      <c r="R90" s="82">
        <f t="shared" si="71"/>
        <v>25</v>
      </c>
      <c r="S90" s="147">
        <f t="shared" si="72"/>
        <v>1</v>
      </c>
      <c r="T90" s="68">
        <v>10</v>
      </c>
      <c r="U90" s="131"/>
      <c r="V90" s="131"/>
      <c r="W90" s="131"/>
      <c r="X90" s="131"/>
      <c r="Y90" s="131"/>
      <c r="Z90" s="131"/>
      <c r="AA90" s="50">
        <f t="shared" si="73"/>
        <v>15</v>
      </c>
      <c r="AB90" s="154">
        <f t="shared" si="74"/>
        <v>10</v>
      </c>
      <c r="AC90" s="147">
        <f t="shared" si="75"/>
        <v>25</v>
      </c>
    </row>
    <row r="91" spans="1:29" ht="42" customHeight="1" thickBot="1">
      <c r="A91" s="190"/>
      <c r="B91" s="193"/>
      <c r="C91" s="193"/>
      <c r="D91" s="38" t="s">
        <v>104</v>
      </c>
      <c r="E91" s="39" t="s">
        <v>7</v>
      </c>
      <c r="F91" s="39" t="s">
        <v>6</v>
      </c>
      <c r="G91" s="62" t="s">
        <v>222</v>
      </c>
      <c r="H91" s="86">
        <v>2</v>
      </c>
      <c r="I91" s="69"/>
      <c r="J91" s="24"/>
      <c r="K91" s="24">
        <v>15</v>
      </c>
      <c r="L91" s="24"/>
      <c r="M91" s="24"/>
      <c r="N91" s="24"/>
      <c r="O91" s="24"/>
      <c r="P91" s="51">
        <f t="shared" si="69"/>
        <v>35</v>
      </c>
      <c r="Q91" s="155">
        <f t="shared" si="70"/>
        <v>15</v>
      </c>
      <c r="R91" s="83">
        <f t="shared" si="71"/>
        <v>50</v>
      </c>
      <c r="S91" s="148">
        <f t="shared" si="72"/>
        <v>2</v>
      </c>
      <c r="T91" s="69"/>
      <c r="U91" s="132"/>
      <c r="V91" s="132">
        <v>10</v>
      </c>
      <c r="W91" s="132"/>
      <c r="X91" s="132"/>
      <c r="Y91" s="132"/>
      <c r="Z91" s="132"/>
      <c r="AA91" s="51">
        <f t="shared" si="73"/>
        <v>40</v>
      </c>
      <c r="AB91" s="155">
        <f t="shared" si="74"/>
        <v>10</v>
      </c>
      <c r="AC91" s="148">
        <f t="shared" si="75"/>
        <v>50</v>
      </c>
    </row>
    <row r="92" spans="1:29" ht="47.25" customHeight="1">
      <c r="A92" s="188" t="s">
        <v>239</v>
      </c>
      <c r="B92" s="191" t="s">
        <v>201</v>
      </c>
      <c r="C92" s="191" t="s">
        <v>121</v>
      </c>
      <c r="D92" s="29" t="s">
        <v>147</v>
      </c>
      <c r="E92" s="134" t="s">
        <v>20</v>
      </c>
      <c r="F92" s="28" t="s">
        <v>20</v>
      </c>
      <c r="G92" s="53" t="s">
        <v>221</v>
      </c>
      <c r="H92" s="84">
        <v>1</v>
      </c>
      <c r="I92" s="67">
        <v>10</v>
      </c>
      <c r="J92" s="15"/>
      <c r="K92" s="15"/>
      <c r="L92" s="15"/>
      <c r="M92" s="15"/>
      <c r="N92" s="15"/>
      <c r="O92" s="15"/>
      <c r="P92" s="49">
        <f t="shared" si="69"/>
        <v>15</v>
      </c>
      <c r="Q92" s="153">
        <f t="shared" si="70"/>
        <v>10</v>
      </c>
      <c r="R92" s="81">
        <f t="shared" si="71"/>
        <v>25</v>
      </c>
      <c r="S92" s="146">
        <v>1</v>
      </c>
      <c r="T92" s="67">
        <v>10</v>
      </c>
      <c r="U92" s="130"/>
      <c r="V92" s="130"/>
      <c r="W92" s="130"/>
      <c r="X92" s="130"/>
      <c r="Y92" s="130"/>
      <c r="Z92" s="130"/>
      <c r="AA92" s="49">
        <f t="shared" si="73"/>
        <v>15</v>
      </c>
      <c r="AB92" s="153">
        <f t="shared" si="74"/>
        <v>10</v>
      </c>
      <c r="AC92" s="146">
        <f t="shared" si="75"/>
        <v>25</v>
      </c>
    </row>
    <row r="93" spans="1:29" ht="48" customHeight="1">
      <c r="A93" s="189"/>
      <c r="B93" s="192"/>
      <c r="C93" s="192"/>
      <c r="D93" s="95" t="s">
        <v>148</v>
      </c>
      <c r="E93" s="30" t="s">
        <v>7</v>
      </c>
      <c r="F93" s="30" t="s">
        <v>20</v>
      </c>
      <c r="G93" s="54" t="s">
        <v>222</v>
      </c>
      <c r="H93" s="85">
        <v>2</v>
      </c>
      <c r="I93" s="68"/>
      <c r="J93" s="20">
        <v>10</v>
      </c>
      <c r="K93" s="20"/>
      <c r="L93" s="20"/>
      <c r="M93" s="20"/>
      <c r="N93" s="20"/>
      <c r="O93" s="20"/>
      <c r="P93" s="50">
        <f t="shared" si="69"/>
        <v>40</v>
      </c>
      <c r="Q93" s="154">
        <f t="shared" si="70"/>
        <v>10</v>
      </c>
      <c r="R93" s="82">
        <f t="shared" si="71"/>
        <v>50</v>
      </c>
      <c r="S93" s="147">
        <f t="shared" si="72"/>
        <v>2</v>
      </c>
      <c r="T93" s="68"/>
      <c r="U93" s="131">
        <v>10</v>
      </c>
      <c r="V93" s="131"/>
      <c r="W93" s="131"/>
      <c r="X93" s="131"/>
      <c r="Y93" s="131"/>
      <c r="Z93" s="131"/>
      <c r="AA93" s="50">
        <f t="shared" si="73"/>
        <v>40</v>
      </c>
      <c r="AB93" s="154">
        <f t="shared" si="74"/>
        <v>10</v>
      </c>
      <c r="AC93" s="147">
        <f t="shared" si="75"/>
        <v>50</v>
      </c>
    </row>
    <row r="94" spans="1:29" ht="43.5" customHeight="1">
      <c r="A94" s="189"/>
      <c r="B94" s="192"/>
      <c r="C94" s="192"/>
      <c r="D94" s="100" t="s">
        <v>150</v>
      </c>
      <c r="E94" s="30" t="s">
        <v>7</v>
      </c>
      <c r="F94" s="30" t="s">
        <v>20</v>
      </c>
      <c r="G94" s="54" t="s">
        <v>221</v>
      </c>
      <c r="H94" s="85">
        <v>2</v>
      </c>
      <c r="I94" s="68"/>
      <c r="J94" s="20"/>
      <c r="K94" s="20">
        <v>15</v>
      </c>
      <c r="L94" s="20"/>
      <c r="M94" s="20"/>
      <c r="N94" s="20"/>
      <c r="O94" s="20"/>
      <c r="P94" s="50">
        <f t="shared" si="69"/>
        <v>35</v>
      </c>
      <c r="Q94" s="154">
        <f t="shared" si="70"/>
        <v>15</v>
      </c>
      <c r="R94" s="82">
        <f t="shared" si="71"/>
        <v>50</v>
      </c>
      <c r="S94" s="147">
        <f t="shared" si="72"/>
        <v>2</v>
      </c>
      <c r="T94" s="68"/>
      <c r="U94" s="131"/>
      <c r="V94" s="131">
        <v>10</v>
      </c>
      <c r="W94" s="131"/>
      <c r="X94" s="131"/>
      <c r="Y94" s="131"/>
      <c r="Z94" s="131"/>
      <c r="AA94" s="50">
        <f t="shared" si="73"/>
        <v>40</v>
      </c>
      <c r="AB94" s="154">
        <f t="shared" si="74"/>
        <v>10</v>
      </c>
      <c r="AC94" s="147">
        <f t="shared" si="75"/>
        <v>50</v>
      </c>
    </row>
    <row r="95" spans="1:29" ht="34.5" customHeight="1">
      <c r="A95" s="189"/>
      <c r="B95" s="192"/>
      <c r="C95" s="192"/>
      <c r="D95" s="29" t="s">
        <v>149</v>
      </c>
      <c r="E95" s="30" t="s">
        <v>7</v>
      </c>
      <c r="F95" s="30" t="s">
        <v>20</v>
      </c>
      <c r="G95" s="54" t="s">
        <v>222</v>
      </c>
      <c r="H95" s="85">
        <v>1</v>
      </c>
      <c r="I95" s="68"/>
      <c r="J95" s="20"/>
      <c r="K95" s="20">
        <v>10</v>
      </c>
      <c r="L95" s="20"/>
      <c r="M95" s="20"/>
      <c r="N95" s="20"/>
      <c r="O95" s="20"/>
      <c r="P95" s="50">
        <f t="shared" si="69"/>
        <v>15</v>
      </c>
      <c r="Q95" s="154">
        <f t="shared" si="70"/>
        <v>10</v>
      </c>
      <c r="R95" s="82">
        <f t="shared" si="71"/>
        <v>25</v>
      </c>
      <c r="S95" s="147">
        <f t="shared" si="72"/>
        <v>1</v>
      </c>
      <c r="T95" s="68"/>
      <c r="U95" s="131"/>
      <c r="V95" s="131">
        <v>5</v>
      </c>
      <c r="W95" s="131"/>
      <c r="X95" s="131"/>
      <c r="Y95" s="131"/>
      <c r="Z95" s="131"/>
      <c r="AA95" s="50">
        <f t="shared" si="73"/>
        <v>20</v>
      </c>
      <c r="AB95" s="154">
        <f t="shared" si="74"/>
        <v>5</v>
      </c>
      <c r="AC95" s="147">
        <f t="shared" si="75"/>
        <v>25</v>
      </c>
    </row>
    <row r="96" spans="1:29" ht="45" customHeight="1">
      <c r="A96" s="189"/>
      <c r="B96" s="192"/>
      <c r="C96" s="192"/>
      <c r="D96" s="100" t="s">
        <v>151</v>
      </c>
      <c r="E96" s="30" t="s">
        <v>7</v>
      </c>
      <c r="F96" s="30" t="s">
        <v>20</v>
      </c>
      <c r="G96" s="54" t="s">
        <v>222</v>
      </c>
      <c r="H96" s="85">
        <v>1</v>
      </c>
      <c r="I96" s="68"/>
      <c r="J96" s="20"/>
      <c r="K96" s="20"/>
      <c r="L96" s="20">
        <v>15</v>
      </c>
      <c r="M96" s="20"/>
      <c r="N96" s="20"/>
      <c r="O96" s="20"/>
      <c r="P96" s="50">
        <f t="shared" si="69"/>
        <v>10</v>
      </c>
      <c r="Q96" s="154">
        <f t="shared" si="70"/>
        <v>15</v>
      </c>
      <c r="R96" s="82">
        <f t="shared" si="71"/>
        <v>25</v>
      </c>
      <c r="S96" s="147">
        <f t="shared" si="72"/>
        <v>1</v>
      </c>
      <c r="T96" s="68"/>
      <c r="U96" s="131"/>
      <c r="V96" s="131"/>
      <c r="W96" s="131">
        <v>10</v>
      </c>
      <c r="X96" s="131"/>
      <c r="Y96" s="131"/>
      <c r="Z96" s="131"/>
      <c r="AA96" s="50">
        <f t="shared" si="73"/>
        <v>15</v>
      </c>
      <c r="AB96" s="154">
        <f t="shared" si="74"/>
        <v>10</v>
      </c>
      <c r="AC96" s="147">
        <f t="shared" si="75"/>
        <v>25</v>
      </c>
    </row>
    <row r="97" spans="1:29" ht="45" customHeight="1">
      <c r="A97" s="243"/>
      <c r="B97" s="242"/>
      <c r="C97" s="242"/>
      <c r="D97" s="100" t="s">
        <v>152</v>
      </c>
      <c r="E97" s="30" t="s">
        <v>7</v>
      </c>
      <c r="F97" s="30" t="s">
        <v>20</v>
      </c>
      <c r="G97" s="54" t="s">
        <v>222</v>
      </c>
      <c r="H97" s="88">
        <v>1</v>
      </c>
      <c r="I97" s="71"/>
      <c r="J97" s="33"/>
      <c r="K97" s="33"/>
      <c r="L97" s="33"/>
      <c r="M97" s="33">
        <v>15</v>
      </c>
      <c r="N97" s="33"/>
      <c r="O97" s="33"/>
      <c r="P97" s="50">
        <f t="shared" ref="P97" si="76">H97*25-Q97</f>
        <v>10</v>
      </c>
      <c r="Q97" s="154">
        <f t="shared" ref="Q97" si="77">SUM(I97:O97)</f>
        <v>15</v>
      </c>
      <c r="R97" s="82">
        <f t="shared" ref="R97" si="78">SUM(I97:P97)</f>
        <v>25</v>
      </c>
      <c r="S97" s="149">
        <v>1</v>
      </c>
      <c r="T97" s="71"/>
      <c r="U97" s="33"/>
      <c r="V97" s="33"/>
      <c r="W97" s="33"/>
      <c r="X97" s="33">
        <v>5</v>
      </c>
      <c r="Y97" s="33"/>
      <c r="Z97" s="33"/>
      <c r="AA97" s="50">
        <f t="shared" ref="AA97" si="79">S97*25-AB97</f>
        <v>20</v>
      </c>
      <c r="AB97" s="154">
        <f t="shared" ref="AB97" si="80">SUM(T97:Z97)</f>
        <v>5</v>
      </c>
      <c r="AC97" s="147">
        <f t="shared" ref="AC97" si="81">SUM(T97:AA97)</f>
        <v>25</v>
      </c>
    </row>
    <row r="98" spans="1:29" ht="39.75" customHeight="1" thickBot="1">
      <c r="A98" s="190"/>
      <c r="B98" s="193"/>
      <c r="C98" s="193"/>
      <c r="D98" s="98" t="s">
        <v>156</v>
      </c>
      <c r="E98" s="39" t="s">
        <v>7</v>
      </c>
      <c r="F98" s="39" t="s">
        <v>20</v>
      </c>
      <c r="G98" s="62" t="s">
        <v>222</v>
      </c>
      <c r="H98" s="86">
        <v>2</v>
      </c>
      <c r="I98" s="69"/>
      <c r="J98" s="24"/>
      <c r="K98" s="24"/>
      <c r="L98" s="24">
        <v>15</v>
      </c>
      <c r="M98" s="24"/>
      <c r="N98" s="24"/>
      <c r="O98" s="24"/>
      <c r="P98" s="51">
        <f t="shared" si="69"/>
        <v>35</v>
      </c>
      <c r="Q98" s="156">
        <f t="shared" si="70"/>
        <v>15</v>
      </c>
      <c r="R98" s="144">
        <f t="shared" si="71"/>
        <v>50</v>
      </c>
      <c r="S98" s="149">
        <f t="shared" si="72"/>
        <v>2</v>
      </c>
      <c r="T98" s="69"/>
      <c r="U98" s="132"/>
      <c r="V98" s="132"/>
      <c r="W98" s="132">
        <v>5</v>
      </c>
      <c r="X98" s="132"/>
      <c r="Y98" s="132"/>
      <c r="Z98" s="132"/>
      <c r="AA98" s="51">
        <f t="shared" si="73"/>
        <v>45</v>
      </c>
      <c r="AB98" s="155">
        <f t="shared" si="74"/>
        <v>5</v>
      </c>
      <c r="AC98" s="148">
        <f t="shared" si="75"/>
        <v>50</v>
      </c>
    </row>
    <row r="99" spans="1:29" ht="39.75" customHeight="1">
      <c r="A99" s="188" t="s">
        <v>240</v>
      </c>
      <c r="B99" s="191" t="s">
        <v>255</v>
      </c>
      <c r="C99" s="191" t="s">
        <v>162</v>
      </c>
      <c r="D99" s="100" t="s">
        <v>171</v>
      </c>
      <c r="E99" s="28" t="s">
        <v>7</v>
      </c>
      <c r="F99" s="28" t="s">
        <v>6</v>
      </c>
      <c r="G99" s="53" t="s">
        <v>221</v>
      </c>
      <c r="H99" s="84">
        <v>1</v>
      </c>
      <c r="I99" s="67">
        <v>10</v>
      </c>
      <c r="J99" s="96"/>
      <c r="K99" s="96"/>
      <c r="L99" s="96"/>
      <c r="M99" s="96"/>
      <c r="N99" s="96"/>
      <c r="O99" s="96"/>
      <c r="P99" s="49">
        <f t="shared" ref="P99:P104" si="82">H99*25-Q99</f>
        <v>15</v>
      </c>
      <c r="Q99" s="153">
        <f t="shared" ref="Q99:Q104" si="83">SUM(I99:O99)</f>
        <v>10</v>
      </c>
      <c r="R99" s="81">
        <f t="shared" ref="R99:R104" si="84">SUM(I99:P99)</f>
        <v>25</v>
      </c>
      <c r="S99" s="146">
        <f t="shared" si="72"/>
        <v>1</v>
      </c>
      <c r="T99" s="67">
        <v>10</v>
      </c>
      <c r="U99" s="130"/>
      <c r="V99" s="130"/>
      <c r="W99" s="130"/>
      <c r="X99" s="130"/>
      <c r="Y99" s="130"/>
      <c r="Z99" s="130"/>
      <c r="AA99" s="49">
        <f t="shared" ref="AA99:AA104" si="85">S99*25-AB99</f>
        <v>15</v>
      </c>
      <c r="AB99" s="153">
        <f t="shared" ref="AB99:AB104" si="86">SUM(T99:Z99)</f>
        <v>10</v>
      </c>
      <c r="AC99" s="146">
        <f t="shared" ref="AC99:AC104" si="87">SUM(T99:AA99)</f>
        <v>25</v>
      </c>
    </row>
    <row r="100" spans="1:29" ht="39.75" customHeight="1">
      <c r="A100" s="189"/>
      <c r="B100" s="192"/>
      <c r="C100" s="192"/>
      <c r="D100" s="100" t="s">
        <v>172</v>
      </c>
      <c r="E100" s="30" t="s">
        <v>7</v>
      </c>
      <c r="F100" s="30" t="s">
        <v>6</v>
      </c>
      <c r="G100" s="54" t="s">
        <v>222</v>
      </c>
      <c r="H100" s="85">
        <v>1</v>
      </c>
      <c r="I100" s="68"/>
      <c r="J100" s="97">
        <v>10</v>
      </c>
      <c r="K100" s="97"/>
      <c r="L100" s="97"/>
      <c r="M100" s="97"/>
      <c r="N100" s="97"/>
      <c r="O100" s="97"/>
      <c r="P100" s="50">
        <f t="shared" si="82"/>
        <v>15</v>
      </c>
      <c r="Q100" s="154">
        <f t="shared" si="83"/>
        <v>10</v>
      </c>
      <c r="R100" s="82">
        <f t="shared" si="84"/>
        <v>25</v>
      </c>
      <c r="S100" s="147">
        <f t="shared" si="72"/>
        <v>1</v>
      </c>
      <c r="T100" s="68"/>
      <c r="U100" s="131">
        <v>10</v>
      </c>
      <c r="V100" s="131"/>
      <c r="W100" s="131"/>
      <c r="X100" s="131"/>
      <c r="Y100" s="131"/>
      <c r="Z100" s="131"/>
      <c r="AA100" s="50">
        <f t="shared" si="85"/>
        <v>15</v>
      </c>
      <c r="AB100" s="154">
        <f t="shared" si="86"/>
        <v>10</v>
      </c>
      <c r="AC100" s="147">
        <f t="shared" si="87"/>
        <v>25</v>
      </c>
    </row>
    <row r="101" spans="1:29" ht="39.75" customHeight="1">
      <c r="A101" s="189"/>
      <c r="B101" s="192"/>
      <c r="C101" s="192"/>
      <c r="D101" s="100" t="s">
        <v>173</v>
      </c>
      <c r="E101" s="30" t="s">
        <v>7</v>
      </c>
      <c r="F101" s="30" t="s">
        <v>6</v>
      </c>
      <c r="G101" s="54" t="s">
        <v>222</v>
      </c>
      <c r="H101" s="85">
        <v>2</v>
      </c>
      <c r="I101" s="68"/>
      <c r="J101" s="97"/>
      <c r="K101" s="97">
        <v>15</v>
      </c>
      <c r="L101" s="97"/>
      <c r="M101" s="97"/>
      <c r="N101" s="97"/>
      <c r="O101" s="97"/>
      <c r="P101" s="50">
        <f t="shared" si="82"/>
        <v>35</v>
      </c>
      <c r="Q101" s="154">
        <f t="shared" si="83"/>
        <v>15</v>
      </c>
      <c r="R101" s="82">
        <f t="shared" si="84"/>
        <v>50</v>
      </c>
      <c r="S101" s="147">
        <f t="shared" si="72"/>
        <v>2</v>
      </c>
      <c r="T101" s="68"/>
      <c r="U101" s="131"/>
      <c r="V101" s="131">
        <v>10</v>
      </c>
      <c r="W101" s="131"/>
      <c r="X101" s="131"/>
      <c r="Y101" s="131"/>
      <c r="Z101" s="131"/>
      <c r="AA101" s="50">
        <f t="shared" si="85"/>
        <v>40</v>
      </c>
      <c r="AB101" s="154">
        <f t="shared" si="86"/>
        <v>10</v>
      </c>
      <c r="AC101" s="147">
        <f t="shared" si="87"/>
        <v>50</v>
      </c>
    </row>
    <row r="102" spans="1:29" ht="39.75" customHeight="1">
      <c r="A102" s="189"/>
      <c r="B102" s="192"/>
      <c r="C102" s="192"/>
      <c r="D102" s="100" t="s">
        <v>174</v>
      </c>
      <c r="E102" s="30" t="s">
        <v>7</v>
      </c>
      <c r="F102" s="30" t="s">
        <v>6</v>
      </c>
      <c r="G102" s="54" t="s">
        <v>222</v>
      </c>
      <c r="H102" s="85">
        <v>2</v>
      </c>
      <c r="I102" s="68"/>
      <c r="J102" s="97"/>
      <c r="K102" s="97"/>
      <c r="L102" s="97">
        <v>15</v>
      </c>
      <c r="M102" s="97"/>
      <c r="N102" s="97"/>
      <c r="O102" s="97"/>
      <c r="P102" s="50">
        <f t="shared" si="82"/>
        <v>35</v>
      </c>
      <c r="Q102" s="154">
        <f t="shared" si="83"/>
        <v>15</v>
      </c>
      <c r="R102" s="82">
        <f t="shared" si="84"/>
        <v>50</v>
      </c>
      <c r="S102" s="147">
        <f t="shared" si="72"/>
        <v>2</v>
      </c>
      <c r="T102" s="68"/>
      <c r="U102" s="131"/>
      <c r="V102" s="131"/>
      <c r="W102" s="131">
        <v>10</v>
      </c>
      <c r="X102" s="131"/>
      <c r="Y102" s="131"/>
      <c r="Z102" s="131"/>
      <c r="AA102" s="50">
        <f t="shared" si="85"/>
        <v>40</v>
      </c>
      <c r="AB102" s="154">
        <f t="shared" si="86"/>
        <v>10</v>
      </c>
      <c r="AC102" s="147">
        <f t="shared" si="87"/>
        <v>50</v>
      </c>
    </row>
    <row r="103" spans="1:29" ht="39.75" customHeight="1">
      <c r="A103" s="189"/>
      <c r="B103" s="192"/>
      <c r="C103" s="192"/>
      <c r="D103" s="100" t="s">
        <v>175</v>
      </c>
      <c r="E103" s="139" t="s">
        <v>20</v>
      </c>
      <c r="F103" s="30" t="s">
        <v>6</v>
      </c>
      <c r="G103" s="54" t="s">
        <v>221</v>
      </c>
      <c r="H103" s="85">
        <v>2</v>
      </c>
      <c r="I103" s="68">
        <v>20</v>
      </c>
      <c r="J103" s="97"/>
      <c r="K103" s="97"/>
      <c r="L103" s="97"/>
      <c r="M103" s="97"/>
      <c r="N103" s="97"/>
      <c r="O103" s="97"/>
      <c r="P103" s="50">
        <f t="shared" si="82"/>
        <v>30</v>
      </c>
      <c r="Q103" s="154">
        <f t="shared" si="83"/>
        <v>20</v>
      </c>
      <c r="R103" s="82">
        <f t="shared" si="84"/>
        <v>50</v>
      </c>
      <c r="S103" s="147">
        <f t="shared" si="72"/>
        <v>2</v>
      </c>
      <c r="T103" s="68">
        <v>10</v>
      </c>
      <c r="U103" s="131"/>
      <c r="V103" s="131"/>
      <c r="W103" s="131"/>
      <c r="X103" s="131"/>
      <c r="Y103" s="131"/>
      <c r="Z103" s="131"/>
      <c r="AA103" s="50">
        <f t="shared" si="85"/>
        <v>40</v>
      </c>
      <c r="AB103" s="154">
        <f t="shared" si="86"/>
        <v>10</v>
      </c>
      <c r="AC103" s="147">
        <f t="shared" si="87"/>
        <v>50</v>
      </c>
    </row>
    <row r="104" spans="1:29" ht="39.75" customHeight="1" thickBot="1">
      <c r="A104" s="243"/>
      <c r="B104" s="242"/>
      <c r="C104" s="242"/>
      <c r="D104" s="102" t="s">
        <v>176</v>
      </c>
      <c r="E104" s="32" t="s">
        <v>7</v>
      </c>
      <c r="F104" s="32" t="s">
        <v>6</v>
      </c>
      <c r="G104" s="55" t="s">
        <v>222</v>
      </c>
      <c r="H104" s="88">
        <v>2</v>
      </c>
      <c r="I104" s="71"/>
      <c r="J104" s="33">
        <v>30</v>
      </c>
      <c r="K104" s="33"/>
      <c r="L104" s="33"/>
      <c r="M104" s="33"/>
      <c r="N104" s="33"/>
      <c r="O104" s="33"/>
      <c r="P104" s="75">
        <f t="shared" si="82"/>
        <v>20</v>
      </c>
      <c r="Q104" s="156">
        <f t="shared" si="83"/>
        <v>30</v>
      </c>
      <c r="R104" s="144">
        <f t="shared" si="84"/>
        <v>50</v>
      </c>
      <c r="S104" s="149">
        <f t="shared" si="72"/>
        <v>2</v>
      </c>
      <c r="T104" s="71"/>
      <c r="U104" s="33">
        <v>10</v>
      </c>
      <c r="V104" s="33"/>
      <c r="W104" s="33"/>
      <c r="X104" s="33"/>
      <c r="Y104" s="33"/>
      <c r="Z104" s="33"/>
      <c r="AA104" s="75">
        <f t="shared" si="85"/>
        <v>40</v>
      </c>
      <c r="AB104" s="156">
        <f t="shared" si="86"/>
        <v>10</v>
      </c>
      <c r="AC104" s="149">
        <f t="shared" si="87"/>
        <v>50</v>
      </c>
    </row>
    <row r="105" spans="1:29" ht="39.75" customHeight="1">
      <c r="A105" s="188" t="s">
        <v>241</v>
      </c>
      <c r="B105" s="191" t="s">
        <v>202</v>
      </c>
      <c r="C105" s="191" t="s">
        <v>196</v>
      </c>
      <c r="D105" s="123" t="s">
        <v>184</v>
      </c>
      <c r="E105" s="28" t="s">
        <v>7</v>
      </c>
      <c r="F105" s="28" t="s">
        <v>6</v>
      </c>
      <c r="G105" s="53" t="s">
        <v>222</v>
      </c>
      <c r="H105" s="84">
        <v>3</v>
      </c>
      <c r="I105" s="67"/>
      <c r="J105" s="105"/>
      <c r="K105" s="105"/>
      <c r="L105" s="105">
        <v>30</v>
      </c>
      <c r="M105" s="105"/>
      <c r="N105" s="105"/>
      <c r="O105" s="105"/>
      <c r="P105" s="112">
        <f t="shared" ref="P105:P108" si="88">H105*25-Q105</f>
        <v>45</v>
      </c>
      <c r="Q105" s="157">
        <f t="shared" ref="Q105:Q108" si="89">SUM(I105:O105)</f>
        <v>30</v>
      </c>
      <c r="R105" s="80">
        <f t="shared" ref="R105:R108" si="90">SUM(I105:P105)</f>
        <v>75</v>
      </c>
      <c r="S105" s="150">
        <f t="shared" ref="S105:S108" si="91">H105</f>
        <v>3</v>
      </c>
      <c r="T105" s="67"/>
      <c r="U105" s="130"/>
      <c r="V105" s="130"/>
      <c r="W105" s="130">
        <v>15</v>
      </c>
      <c r="X105" s="130"/>
      <c r="Y105" s="130"/>
      <c r="Z105" s="130"/>
      <c r="AA105" s="112">
        <f t="shared" ref="AA105:AA108" si="92">S105*25-AB105</f>
        <v>60</v>
      </c>
      <c r="AB105" s="157">
        <f t="shared" ref="AB105:AB108" si="93">SUM(T105:Z105)</f>
        <v>15</v>
      </c>
      <c r="AC105" s="150">
        <f t="shared" ref="AC105:AC108" si="94">SUM(T105:AA105)</f>
        <v>75</v>
      </c>
    </row>
    <row r="106" spans="1:29" ht="39.75" customHeight="1">
      <c r="A106" s="189"/>
      <c r="B106" s="192"/>
      <c r="C106" s="192"/>
      <c r="D106" s="124" t="s">
        <v>191</v>
      </c>
      <c r="E106" s="30" t="s">
        <v>7</v>
      </c>
      <c r="F106" s="30" t="s">
        <v>6</v>
      </c>
      <c r="G106" s="54" t="s">
        <v>222</v>
      </c>
      <c r="H106" s="85">
        <v>2</v>
      </c>
      <c r="I106" s="68"/>
      <c r="J106" s="106"/>
      <c r="K106" s="106"/>
      <c r="L106" s="106"/>
      <c r="M106" s="106">
        <v>15</v>
      </c>
      <c r="N106" s="106"/>
      <c r="O106" s="106"/>
      <c r="P106" s="75">
        <f t="shared" si="88"/>
        <v>35</v>
      </c>
      <c r="Q106" s="156">
        <f t="shared" si="89"/>
        <v>15</v>
      </c>
      <c r="R106" s="144">
        <f t="shared" si="90"/>
        <v>50</v>
      </c>
      <c r="S106" s="149">
        <f t="shared" si="91"/>
        <v>2</v>
      </c>
      <c r="T106" s="68"/>
      <c r="U106" s="131"/>
      <c r="V106" s="131"/>
      <c r="W106" s="131"/>
      <c r="X106" s="131">
        <v>15</v>
      </c>
      <c r="Y106" s="131"/>
      <c r="Z106" s="131"/>
      <c r="AA106" s="75">
        <f t="shared" si="92"/>
        <v>35</v>
      </c>
      <c r="AB106" s="156">
        <f t="shared" si="93"/>
        <v>15</v>
      </c>
      <c r="AC106" s="149">
        <f t="shared" si="94"/>
        <v>50</v>
      </c>
    </row>
    <row r="107" spans="1:29" ht="39.75" customHeight="1">
      <c r="A107" s="189"/>
      <c r="B107" s="192"/>
      <c r="C107" s="192"/>
      <c r="D107" s="124" t="s">
        <v>193</v>
      </c>
      <c r="E107" s="30" t="s">
        <v>7</v>
      </c>
      <c r="F107" s="30" t="s">
        <v>6</v>
      </c>
      <c r="G107" s="54" t="s">
        <v>222</v>
      </c>
      <c r="H107" s="85">
        <v>3</v>
      </c>
      <c r="I107" s="68"/>
      <c r="J107" s="106">
        <v>30</v>
      </c>
      <c r="K107" s="106"/>
      <c r="L107" s="106"/>
      <c r="M107" s="106"/>
      <c r="N107" s="106"/>
      <c r="O107" s="106"/>
      <c r="P107" s="75">
        <f t="shared" si="88"/>
        <v>45</v>
      </c>
      <c r="Q107" s="156">
        <f t="shared" si="89"/>
        <v>30</v>
      </c>
      <c r="R107" s="144">
        <f t="shared" si="90"/>
        <v>75</v>
      </c>
      <c r="S107" s="149">
        <f t="shared" si="91"/>
        <v>3</v>
      </c>
      <c r="T107" s="68"/>
      <c r="U107" s="131"/>
      <c r="V107" s="131">
        <v>15</v>
      </c>
      <c r="W107" s="131"/>
      <c r="X107" s="131"/>
      <c r="Y107" s="131"/>
      <c r="Z107" s="131"/>
      <c r="AA107" s="75">
        <f t="shared" si="92"/>
        <v>60</v>
      </c>
      <c r="AB107" s="156">
        <f t="shared" si="93"/>
        <v>15</v>
      </c>
      <c r="AC107" s="149">
        <f t="shared" si="94"/>
        <v>75</v>
      </c>
    </row>
    <row r="108" spans="1:29" ht="39.75" customHeight="1" thickBot="1">
      <c r="A108" s="190"/>
      <c r="B108" s="193"/>
      <c r="C108" s="193"/>
      <c r="D108" s="129" t="s">
        <v>181</v>
      </c>
      <c r="E108" s="138" t="s">
        <v>20</v>
      </c>
      <c r="F108" s="39" t="s">
        <v>6</v>
      </c>
      <c r="G108" s="61" t="s">
        <v>221</v>
      </c>
      <c r="H108" s="86">
        <v>2</v>
      </c>
      <c r="I108" s="69">
        <v>15</v>
      </c>
      <c r="J108" s="107"/>
      <c r="K108" s="107"/>
      <c r="L108" s="107"/>
      <c r="M108" s="107"/>
      <c r="N108" s="107"/>
      <c r="O108" s="107"/>
      <c r="P108" s="51">
        <f t="shared" si="88"/>
        <v>35</v>
      </c>
      <c r="Q108" s="155">
        <f t="shared" si="89"/>
        <v>15</v>
      </c>
      <c r="R108" s="83">
        <f t="shared" si="90"/>
        <v>50</v>
      </c>
      <c r="S108" s="148">
        <f t="shared" si="91"/>
        <v>2</v>
      </c>
      <c r="T108" s="69">
        <v>15</v>
      </c>
      <c r="U108" s="132"/>
      <c r="V108" s="132"/>
      <c r="W108" s="132"/>
      <c r="X108" s="132"/>
      <c r="Y108" s="132"/>
      <c r="Z108" s="132"/>
      <c r="AA108" s="51">
        <f t="shared" si="92"/>
        <v>35</v>
      </c>
      <c r="AB108" s="155">
        <f t="shared" si="93"/>
        <v>15</v>
      </c>
      <c r="AC108" s="148">
        <f t="shared" si="94"/>
        <v>50</v>
      </c>
    </row>
    <row r="109" spans="1:29" ht="86.25" customHeight="1" thickBot="1">
      <c r="A109" s="113" t="s">
        <v>41</v>
      </c>
      <c r="B109" s="114" t="s">
        <v>42</v>
      </c>
      <c r="C109" s="114" t="s">
        <v>128</v>
      </c>
      <c r="D109" s="114" t="s">
        <v>216</v>
      </c>
      <c r="E109" s="114" t="s">
        <v>7</v>
      </c>
      <c r="F109" s="114" t="s">
        <v>6</v>
      </c>
      <c r="G109" s="116" t="s">
        <v>19</v>
      </c>
      <c r="H109" s="111">
        <v>6</v>
      </c>
      <c r="I109" s="117"/>
      <c r="J109" s="118"/>
      <c r="K109" s="115"/>
      <c r="L109" s="104"/>
      <c r="M109" s="104"/>
      <c r="N109" s="104">
        <v>15</v>
      </c>
      <c r="O109" s="104"/>
      <c r="P109" s="108">
        <f t="shared" si="63"/>
        <v>135</v>
      </c>
      <c r="Q109" s="158">
        <f t="shared" si="64"/>
        <v>15</v>
      </c>
      <c r="R109" s="111">
        <f t="shared" si="65"/>
        <v>150</v>
      </c>
      <c r="S109" s="151">
        <v>6</v>
      </c>
      <c r="T109" s="119"/>
      <c r="U109" s="133"/>
      <c r="V109" s="133"/>
      <c r="W109" s="133"/>
      <c r="X109" s="133"/>
      <c r="Y109" s="133">
        <v>15</v>
      </c>
      <c r="Z109" s="133"/>
      <c r="AA109" s="108">
        <f t="shared" si="66"/>
        <v>135</v>
      </c>
      <c r="AB109" s="158">
        <f t="shared" si="67"/>
        <v>15</v>
      </c>
      <c r="AC109" s="161">
        <f t="shared" si="68"/>
        <v>150</v>
      </c>
    </row>
    <row r="110" spans="1:29" ht="43.5" customHeight="1" thickBot="1">
      <c r="A110" s="244" t="s">
        <v>35</v>
      </c>
      <c r="B110" s="245"/>
      <c r="C110" s="245"/>
      <c r="D110" s="245"/>
      <c r="E110" s="245"/>
      <c r="F110" s="245"/>
      <c r="G110" s="245"/>
      <c r="H110" s="89">
        <f>SUM(H111:H116)</f>
        <v>29</v>
      </c>
      <c r="I110" s="89">
        <f t="shared" ref="I110:AC110" si="95">SUM(I111:I116)</f>
        <v>30</v>
      </c>
      <c r="J110" s="89">
        <f t="shared" si="95"/>
        <v>0</v>
      </c>
      <c r="K110" s="89">
        <f t="shared" si="95"/>
        <v>0</v>
      </c>
      <c r="L110" s="89">
        <f t="shared" si="95"/>
        <v>30</v>
      </c>
      <c r="M110" s="89">
        <f t="shared" si="95"/>
        <v>0</v>
      </c>
      <c r="N110" s="89">
        <f t="shared" si="95"/>
        <v>15</v>
      </c>
      <c r="O110" s="89">
        <f t="shared" si="95"/>
        <v>420</v>
      </c>
      <c r="P110" s="89">
        <f t="shared" si="95"/>
        <v>230</v>
      </c>
      <c r="Q110" s="89">
        <f t="shared" si="95"/>
        <v>495</v>
      </c>
      <c r="R110" s="89">
        <f t="shared" si="95"/>
        <v>725</v>
      </c>
      <c r="S110" s="89">
        <f t="shared" si="95"/>
        <v>29</v>
      </c>
      <c r="T110" s="89">
        <f t="shared" si="95"/>
        <v>20</v>
      </c>
      <c r="U110" s="89">
        <f t="shared" si="95"/>
        <v>0</v>
      </c>
      <c r="V110" s="89">
        <f t="shared" si="95"/>
        <v>0</v>
      </c>
      <c r="W110" s="89">
        <f t="shared" si="95"/>
        <v>20</v>
      </c>
      <c r="X110" s="89">
        <f t="shared" si="95"/>
        <v>0</v>
      </c>
      <c r="Y110" s="89">
        <f t="shared" si="95"/>
        <v>15</v>
      </c>
      <c r="Z110" s="89">
        <f t="shared" si="95"/>
        <v>420</v>
      </c>
      <c r="AA110" s="89">
        <f t="shared" si="95"/>
        <v>250</v>
      </c>
      <c r="AB110" s="159">
        <f t="shared" si="95"/>
        <v>475</v>
      </c>
      <c r="AC110" s="89">
        <f t="shared" si="95"/>
        <v>725</v>
      </c>
    </row>
    <row r="111" spans="1:29" ht="72.75" customHeight="1" thickBot="1">
      <c r="A111" s="7" t="s">
        <v>242</v>
      </c>
      <c r="B111" s="8" t="s">
        <v>52</v>
      </c>
      <c r="C111" s="8" t="s">
        <v>36</v>
      </c>
      <c r="D111" s="8" t="s">
        <v>52</v>
      </c>
      <c r="E111" s="8" t="s">
        <v>6</v>
      </c>
      <c r="F111" s="8" t="s">
        <v>6</v>
      </c>
      <c r="G111" s="45" t="s">
        <v>45</v>
      </c>
      <c r="H111" s="87">
        <v>17</v>
      </c>
      <c r="I111" s="70"/>
      <c r="J111" s="26"/>
      <c r="K111" s="26"/>
      <c r="L111" s="26"/>
      <c r="M111" s="26"/>
      <c r="N111" s="26"/>
      <c r="O111" s="26">
        <v>420</v>
      </c>
      <c r="P111" s="52">
        <f t="shared" si="63"/>
        <v>5</v>
      </c>
      <c r="Q111" s="152">
        <f t="shared" si="64"/>
        <v>420</v>
      </c>
      <c r="R111" s="76">
        <f t="shared" si="65"/>
        <v>425</v>
      </c>
      <c r="S111" s="87">
        <f>H111</f>
        <v>17</v>
      </c>
      <c r="T111" s="70"/>
      <c r="U111" s="26"/>
      <c r="V111" s="26"/>
      <c r="W111" s="26"/>
      <c r="X111" s="26"/>
      <c r="Y111" s="26"/>
      <c r="Z111" s="26">
        <v>420</v>
      </c>
      <c r="AA111" s="52">
        <f t="shared" si="66"/>
        <v>5</v>
      </c>
      <c r="AB111" s="152">
        <f t="shared" si="67"/>
        <v>420</v>
      </c>
      <c r="AC111" s="145">
        <f t="shared" si="68"/>
        <v>425</v>
      </c>
    </row>
    <row r="112" spans="1:29" ht="92.25" customHeight="1" thickBot="1">
      <c r="A112" s="7" t="s">
        <v>243</v>
      </c>
      <c r="B112" s="8" t="s">
        <v>31</v>
      </c>
      <c r="C112" s="8" t="s">
        <v>128</v>
      </c>
      <c r="D112" s="8" t="s">
        <v>51</v>
      </c>
      <c r="E112" s="8" t="s">
        <v>7</v>
      </c>
      <c r="F112" s="8" t="s">
        <v>6</v>
      </c>
      <c r="G112" s="45" t="s">
        <v>19</v>
      </c>
      <c r="H112" s="76">
        <v>6</v>
      </c>
      <c r="I112" s="63"/>
      <c r="J112" s="10"/>
      <c r="K112" s="10"/>
      <c r="L112" s="10"/>
      <c r="M112" s="10"/>
      <c r="N112" s="10">
        <v>15</v>
      </c>
      <c r="O112" s="10"/>
      <c r="P112" s="52">
        <f t="shared" si="63"/>
        <v>135</v>
      </c>
      <c r="Q112" s="152">
        <f t="shared" si="64"/>
        <v>15</v>
      </c>
      <c r="R112" s="76">
        <f t="shared" si="65"/>
        <v>150</v>
      </c>
      <c r="S112" s="87">
        <v>6</v>
      </c>
      <c r="T112" s="63"/>
      <c r="U112" s="10"/>
      <c r="V112" s="10"/>
      <c r="W112" s="10"/>
      <c r="X112" s="10"/>
      <c r="Y112" s="10">
        <v>15</v>
      </c>
      <c r="Z112" s="10"/>
      <c r="AA112" s="52">
        <f t="shared" si="66"/>
        <v>135</v>
      </c>
      <c r="AB112" s="152">
        <f t="shared" si="67"/>
        <v>15</v>
      </c>
      <c r="AC112" s="145">
        <f t="shared" si="68"/>
        <v>150</v>
      </c>
    </row>
    <row r="113" spans="1:29" ht="45" customHeight="1">
      <c r="A113" s="238" t="s">
        <v>244</v>
      </c>
      <c r="B113" s="191" t="s">
        <v>207</v>
      </c>
      <c r="C113" s="191" t="s">
        <v>129</v>
      </c>
      <c r="D113" s="27" t="s">
        <v>105</v>
      </c>
      <c r="E113" s="28" t="s">
        <v>7</v>
      </c>
      <c r="F113" s="28" t="s">
        <v>6</v>
      </c>
      <c r="G113" s="53" t="s">
        <v>221</v>
      </c>
      <c r="H113" s="84">
        <v>1</v>
      </c>
      <c r="I113" s="67">
        <v>15</v>
      </c>
      <c r="J113" s="15"/>
      <c r="K113" s="15"/>
      <c r="L113" s="15"/>
      <c r="M113" s="15"/>
      <c r="N113" s="15"/>
      <c r="O113" s="15"/>
      <c r="P113" s="49">
        <f t="shared" ref="P113:P121" si="96">H113*25-Q113</f>
        <v>10</v>
      </c>
      <c r="Q113" s="153">
        <f t="shared" ref="Q113:Q121" si="97">SUM(I113:O113)</f>
        <v>15</v>
      </c>
      <c r="R113" s="81">
        <f t="shared" ref="R113:R121" si="98">SUM(I113:P113)</f>
        <v>25</v>
      </c>
      <c r="S113" s="84">
        <f t="shared" ref="S113:S121" si="99">H113</f>
        <v>1</v>
      </c>
      <c r="T113" s="67">
        <v>10</v>
      </c>
      <c r="U113" s="130"/>
      <c r="V113" s="130"/>
      <c r="W113" s="130"/>
      <c r="X113" s="130"/>
      <c r="Y113" s="130"/>
      <c r="Z113" s="130"/>
      <c r="AA113" s="49">
        <f t="shared" ref="AA113:AA121" si="100">S113*25-AB113</f>
        <v>15</v>
      </c>
      <c r="AB113" s="153">
        <f t="shared" ref="AB113:AB121" si="101">SUM(T113:Z113)</f>
        <v>10</v>
      </c>
      <c r="AC113" s="146">
        <f t="shared" ref="AC113:AC121" si="102">SUM(T113:AA113)</f>
        <v>25</v>
      </c>
    </row>
    <row r="114" spans="1:29" ht="39.75" customHeight="1">
      <c r="A114" s="239"/>
      <c r="B114" s="192"/>
      <c r="C114" s="192"/>
      <c r="D114" s="29" t="s">
        <v>106</v>
      </c>
      <c r="E114" s="30" t="s">
        <v>7</v>
      </c>
      <c r="F114" s="30" t="s">
        <v>6</v>
      </c>
      <c r="G114" s="54" t="s">
        <v>222</v>
      </c>
      <c r="H114" s="85">
        <v>2</v>
      </c>
      <c r="I114" s="68"/>
      <c r="J114" s="20"/>
      <c r="K114" s="20"/>
      <c r="L114" s="20">
        <v>15</v>
      </c>
      <c r="M114" s="20"/>
      <c r="N114" s="20"/>
      <c r="O114" s="20"/>
      <c r="P114" s="50">
        <f t="shared" si="96"/>
        <v>35</v>
      </c>
      <c r="Q114" s="154">
        <f t="shared" si="97"/>
        <v>15</v>
      </c>
      <c r="R114" s="82">
        <f t="shared" si="98"/>
        <v>50</v>
      </c>
      <c r="S114" s="85">
        <f t="shared" si="99"/>
        <v>2</v>
      </c>
      <c r="T114" s="68"/>
      <c r="U114" s="131"/>
      <c r="V114" s="131"/>
      <c r="W114" s="131">
        <v>10</v>
      </c>
      <c r="X114" s="131"/>
      <c r="Y114" s="131"/>
      <c r="Z114" s="131"/>
      <c r="AA114" s="50">
        <f t="shared" si="100"/>
        <v>40</v>
      </c>
      <c r="AB114" s="154">
        <f t="shared" si="101"/>
        <v>10</v>
      </c>
      <c r="AC114" s="147">
        <f t="shared" si="102"/>
        <v>50</v>
      </c>
    </row>
    <row r="115" spans="1:29" ht="39.75" customHeight="1">
      <c r="A115" s="239"/>
      <c r="B115" s="192"/>
      <c r="C115" s="192"/>
      <c r="D115" s="29" t="s">
        <v>107</v>
      </c>
      <c r="E115" s="30" t="s">
        <v>7</v>
      </c>
      <c r="F115" s="30" t="s">
        <v>6</v>
      </c>
      <c r="G115" s="54" t="s">
        <v>221</v>
      </c>
      <c r="H115" s="85">
        <v>1</v>
      </c>
      <c r="I115" s="68">
        <v>15</v>
      </c>
      <c r="J115" s="20"/>
      <c r="K115" s="20"/>
      <c r="L115" s="20"/>
      <c r="M115" s="20"/>
      <c r="N115" s="20"/>
      <c r="O115" s="20"/>
      <c r="P115" s="50">
        <f t="shared" si="96"/>
        <v>10</v>
      </c>
      <c r="Q115" s="154">
        <f t="shared" si="97"/>
        <v>15</v>
      </c>
      <c r="R115" s="82">
        <f t="shared" si="98"/>
        <v>25</v>
      </c>
      <c r="S115" s="85">
        <f t="shared" si="99"/>
        <v>1</v>
      </c>
      <c r="T115" s="68">
        <v>10</v>
      </c>
      <c r="U115" s="131"/>
      <c r="V115" s="131"/>
      <c r="W115" s="131"/>
      <c r="X115" s="131"/>
      <c r="Y115" s="131"/>
      <c r="Z115" s="131"/>
      <c r="AA115" s="50">
        <f t="shared" si="100"/>
        <v>15</v>
      </c>
      <c r="AB115" s="154">
        <f t="shared" si="101"/>
        <v>10</v>
      </c>
      <c r="AC115" s="147">
        <f t="shared" si="102"/>
        <v>25</v>
      </c>
    </row>
    <row r="116" spans="1:29" ht="36" customHeight="1" thickBot="1">
      <c r="A116" s="240"/>
      <c r="B116" s="193"/>
      <c r="C116" s="193"/>
      <c r="D116" s="38" t="s">
        <v>108</v>
      </c>
      <c r="E116" s="39" t="s">
        <v>7</v>
      </c>
      <c r="F116" s="39" t="s">
        <v>6</v>
      </c>
      <c r="G116" s="62" t="s">
        <v>222</v>
      </c>
      <c r="H116" s="86">
        <v>2</v>
      </c>
      <c r="I116" s="69"/>
      <c r="J116" s="24"/>
      <c r="K116" s="24"/>
      <c r="L116" s="24">
        <v>15</v>
      </c>
      <c r="M116" s="24"/>
      <c r="N116" s="24"/>
      <c r="O116" s="24"/>
      <c r="P116" s="51">
        <f t="shared" si="96"/>
        <v>35</v>
      </c>
      <c r="Q116" s="155">
        <f t="shared" si="97"/>
        <v>15</v>
      </c>
      <c r="R116" s="83">
        <f t="shared" si="98"/>
        <v>50</v>
      </c>
      <c r="S116" s="86">
        <f t="shared" si="99"/>
        <v>2</v>
      </c>
      <c r="T116" s="69"/>
      <c r="U116" s="132"/>
      <c r="V116" s="132"/>
      <c r="W116" s="132">
        <v>10</v>
      </c>
      <c r="X116" s="132"/>
      <c r="Y116" s="132"/>
      <c r="Z116" s="132"/>
      <c r="AA116" s="51">
        <f t="shared" si="100"/>
        <v>40</v>
      </c>
      <c r="AB116" s="155">
        <f t="shared" si="101"/>
        <v>10</v>
      </c>
      <c r="AC116" s="148">
        <f t="shared" si="102"/>
        <v>50</v>
      </c>
    </row>
    <row r="117" spans="1:29" ht="37.5" customHeight="1">
      <c r="A117" s="238" t="s">
        <v>245</v>
      </c>
      <c r="B117" s="191" t="s">
        <v>208</v>
      </c>
      <c r="C117" s="191" t="s">
        <v>121</v>
      </c>
      <c r="D117" s="27" t="s">
        <v>154</v>
      </c>
      <c r="E117" s="28" t="s">
        <v>7</v>
      </c>
      <c r="F117" s="28" t="s">
        <v>20</v>
      </c>
      <c r="G117" s="53" t="s">
        <v>221</v>
      </c>
      <c r="H117" s="84">
        <v>1</v>
      </c>
      <c r="I117" s="67">
        <v>15</v>
      </c>
      <c r="J117" s="15"/>
      <c r="K117" s="15"/>
      <c r="L117" s="15"/>
      <c r="M117" s="15"/>
      <c r="N117" s="15"/>
      <c r="O117" s="15"/>
      <c r="P117" s="49">
        <f t="shared" si="96"/>
        <v>10</v>
      </c>
      <c r="Q117" s="153">
        <f t="shared" si="97"/>
        <v>15</v>
      </c>
      <c r="R117" s="81">
        <f t="shared" si="98"/>
        <v>25</v>
      </c>
      <c r="S117" s="84">
        <f t="shared" si="99"/>
        <v>1</v>
      </c>
      <c r="T117" s="67">
        <v>10</v>
      </c>
      <c r="U117" s="130"/>
      <c r="V117" s="130"/>
      <c r="W117" s="130"/>
      <c r="X117" s="130"/>
      <c r="Y117" s="130"/>
      <c r="Z117" s="130"/>
      <c r="AA117" s="49">
        <f t="shared" si="100"/>
        <v>15</v>
      </c>
      <c r="AB117" s="153">
        <f t="shared" si="101"/>
        <v>10</v>
      </c>
      <c r="AC117" s="146">
        <f t="shared" si="102"/>
        <v>25</v>
      </c>
    </row>
    <row r="118" spans="1:29" ht="36.75" customHeight="1">
      <c r="A118" s="239"/>
      <c r="B118" s="192"/>
      <c r="C118" s="192"/>
      <c r="D118" s="29" t="s">
        <v>155</v>
      </c>
      <c r="E118" s="30" t="s">
        <v>7</v>
      </c>
      <c r="F118" s="30" t="s">
        <v>20</v>
      </c>
      <c r="G118" s="54" t="s">
        <v>222</v>
      </c>
      <c r="H118" s="85">
        <v>2</v>
      </c>
      <c r="I118" s="68"/>
      <c r="J118" s="20"/>
      <c r="K118" s="20"/>
      <c r="L118" s="20">
        <v>15</v>
      </c>
      <c r="M118" s="20"/>
      <c r="N118" s="20"/>
      <c r="O118" s="20"/>
      <c r="P118" s="50">
        <f t="shared" si="96"/>
        <v>35</v>
      </c>
      <c r="Q118" s="154">
        <f t="shared" si="97"/>
        <v>15</v>
      </c>
      <c r="R118" s="82">
        <f t="shared" si="98"/>
        <v>50</v>
      </c>
      <c r="S118" s="85">
        <f t="shared" si="99"/>
        <v>2</v>
      </c>
      <c r="T118" s="68"/>
      <c r="U118" s="131"/>
      <c r="V118" s="131"/>
      <c r="W118" s="131">
        <v>10</v>
      </c>
      <c r="X118" s="131"/>
      <c r="Y118" s="131"/>
      <c r="Z118" s="131"/>
      <c r="AA118" s="50">
        <f t="shared" si="100"/>
        <v>40</v>
      </c>
      <c r="AB118" s="154">
        <f t="shared" si="101"/>
        <v>10</v>
      </c>
      <c r="AC118" s="147">
        <f t="shared" si="102"/>
        <v>50</v>
      </c>
    </row>
    <row r="119" spans="1:29" ht="46.5" customHeight="1">
      <c r="A119" s="239"/>
      <c r="B119" s="192"/>
      <c r="C119" s="192"/>
      <c r="D119" s="100" t="s">
        <v>157</v>
      </c>
      <c r="E119" s="30" t="s">
        <v>7</v>
      </c>
      <c r="F119" s="30" t="s">
        <v>20</v>
      </c>
      <c r="G119" s="54" t="s">
        <v>221</v>
      </c>
      <c r="H119" s="85">
        <v>1</v>
      </c>
      <c r="I119" s="68">
        <v>10</v>
      </c>
      <c r="J119" s="97"/>
      <c r="K119" s="97"/>
      <c r="L119" s="97"/>
      <c r="M119" s="97"/>
      <c r="N119" s="97"/>
      <c r="O119" s="97"/>
      <c r="P119" s="50">
        <f t="shared" ref="P119" si="103">H119*25-Q119</f>
        <v>15</v>
      </c>
      <c r="Q119" s="154">
        <f t="shared" ref="Q119" si="104">SUM(I119:O119)</f>
        <v>10</v>
      </c>
      <c r="R119" s="82">
        <f t="shared" ref="R119" si="105">SUM(I119:P119)</f>
        <v>25</v>
      </c>
      <c r="S119" s="85">
        <f t="shared" si="99"/>
        <v>1</v>
      </c>
      <c r="T119" s="68">
        <v>5</v>
      </c>
      <c r="U119" s="131"/>
      <c r="V119" s="131"/>
      <c r="W119" s="131"/>
      <c r="X119" s="131"/>
      <c r="Y119" s="131"/>
      <c r="Z119" s="131"/>
      <c r="AA119" s="50">
        <f t="shared" ref="AA119" si="106">S119*25-AB119</f>
        <v>20</v>
      </c>
      <c r="AB119" s="154">
        <f t="shared" ref="AB119" si="107">SUM(T119:Z119)</f>
        <v>5</v>
      </c>
      <c r="AC119" s="147">
        <f t="shared" ref="AC119" si="108">SUM(T119:AA119)</f>
        <v>25</v>
      </c>
    </row>
    <row r="120" spans="1:29" ht="42.75" customHeight="1">
      <c r="A120" s="239"/>
      <c r="B120" s="192"/>
      <c r="C120" s="192"/>
      <c r="D120" s="100" t="s">
        <v>158</v>
      </c>
      <c r="E120" s="30" t="s">
        <v>7</v>
      </c>
      <c r="F120" s="30" t="s">
        <v>20</v>
      </c>
      <c r="G120" s="54" t="s">
        <v>222</v>
      </c>
      <c r="H120" s="85">
        <v>1</v>
      </c>
      <c r="I120" s="68"/>
      <c r="J120" s="20">
        <v>10</v>
      </c>
      <c r="K120" s="20"/>
      <c r="L120" s="20"/>
      <c r="M120" s="20"/>
      <c r="N120" s="20"/>
      <c r="O120" s="20"/>
      <c r="P120" s="50">
        <f t="shared" si="96"/>
        <v>15</v>
      </c>
      <c r="Q120" s="154">
        <f t="shared" si="97"/>
        <v>10</v>
      </c>
      <c r="R120" s="82">
        <f t="shared" si="98"/>
        <v>25</v>
      </c>
      <c r="S120" s="85">
        <f t="shared" si="99"/>
        <v>1</v>
      </c>
      <c r="T120" s="68"/>
      <c r="U120" s="131">
        <v>10</v>
      </c>
      <c r="V120" s="131"/>
      <c r="W120" s="131"/>
      <c r="X120" s="131"/>
      <c r="Y120" s="131"/>
      <c r="Z120" s="131"/>
      <c r="AA120" s="50">
        <f t="shared" si="100"/>
        <v>15</v>
      </c>
      <c r="AB120" s="154">
        <f t="shared" si="101"/>
        <v>10</v>
      </c>
      <c r="AC120" s="147">
        <f t="shared" si="102"/>
        <v>25</v>
      </c>
    </row>
    <row r="121" spans="1:29" ht="36" customHeight="1" thickBot="1">
      <c r="A121" s="240"/>
      <c r="B121" s="193"/>
      <c r="C121" s="193"/>
      <c r="D121" s="38" t="s">
        <v>159</v>
      </c>
      <c r="E121" s="39" t="s">
        <v>7</v>
      </c>
      <c r="F121" s="39" t="s">
        <v>20</v>
      </c>
      <c r="G121" s="61" t="s">
        <v>222</v>
      </c>
      <c r="H121" s="86">
        <v>1</v>
      </c>
      <c r="I121" s="69"/>
      <c r="J121" s="24"/>
      <c r="K121" s="24"/>
      <c r="L121" s="24">
        <v>10</v>
      </c>
      <c r="M121" s="24"/>
      <c r="N121" s="24"/>
      <c r="O121" s="24"/>
      <c r="P121" s="51">
        <f t="shared" si="96"/>
        <v>15</v>
      </c>
      <c r="Q121" s="155">
        <f t="shared" si="97"/>
        <v>10</v>
      </c>
      <c r="R121" s="82">
        <f t="shared" si="98"/>
        <v>25</v>
      </c>
      <c r="S121" s="86">
        <f t="shared" si="99"/>
        <v>1</v>
      </c>
      <c r="T121" s="69"/>
      <c r="U121" s="132"/>
      <c r="V121" s="132"/>
      <c r="W121" s="132">
        <v>5</v>
      </c>
      <c r="X121" s="132"/>
      <c r="Y121" s="132"/>
      <c r="Z121" s="132"/>
      <c r="AA121" s="51">
        <f t="shared" si="100"/>
        <v>20</v>
      </c>
      <c r="AB121" s="155">
        <f t="shared" si="101"/>
        <v>5</v>
      </c>
      <c r="AC121" s="148">
        <f t="shared" si="102"/>
        <v>25</v>
      </c>
    </row>
    <row r="122" spans="1:29" ht="36" customHeight="1">
      <c r="A122" s="238" t="s">
        <v>246</v>
      </c>
      <c r="B122" s="191" t="s">
        <v>256</v>
      </c>
      <c r="C122" s="191" t="s">
        <v>162</v>
      </c>
      <c r="D122" s="99" t="s">
        <v>177</v>
      </c>
      <c r="E122" s="28" t="s">
        <v>7</v>
      </c>
      <c r="F122" s="28" t="s">
        <v>6</v>
      </c>
      <c r="G122" s="53" t="s">
        <v>222</v>
      </c>
      <c r="H122" s="84">
        <v>1</v>
      </c>
      <c r="I122" s="67"/>
      <c r="J122" s="96"/>
      <c r="K122" s="96"/>
      <c r="L122" s="96">
        <v>10</v>
      </c>
      <c r="M122" s="96"/>
      <c r="N122" s="96"/>
      <c r="O122" s="96"/>
      <c r="P122" s="49">
        <f t="shared" ref="P122:P126" si="109">H122*25-Q122</f>
        <v>15</v>
      </c>
      <c r="Q122" s="153">
        <f t="shared" ref="Q122:Q126" si="110">SUM(I122:O122)</f>
        <v>10</v>
      </c>
      <c r="R122" s="81">
        <f t="shared" ref="R122:R126" si="111">SUM(I122:P122)</f>
        <v>25</v>
      </c>
      <c r="S122" s="84">
        <f t="shared" ref="S122:S126" si="112">H122</f>
        <v>1</v>
      </c>
      <c r="T122" s="67"/>
      <c r="U122" s="130"/>
      <c r="V122" s="130"/>
      <c r="W122" s="130">
        <v>5</v>
      </c>
      <c r="X122" s="130"/>
      <c r="Y122" s="130"/>
      <c r="Z122" s="130"/>
      <c r="AA122" s="49">
        <f t="shared" ref="AA122:AA126" si="113">S122*25-AB122</f>
        <v>20</v>
      </c>
      <c r="AB122" s="153">
        <f t="shared" ref="AB122:AB126" si="114">SUM(T122:Z122)</f>
        <v>5</v>
      </c>
      <c r="AC122" s="146">
        <f t="shared" ref="AC122:AC126" si="115">SUM(T122:AA122)</f>
        <v>25</v>
      </c>
    </row>
    <row r="123" spans="1:29" ht="36" customHeight="1">
      <c r="A123" s="239"/>
      <c r="B123" s="192"/>
      <c r="C123" s="192"/>
      <c r="D123" s="100" t="s">
        <v>178</v>
      </c>
      <c r="E123" s="30" t="s">
        <v>7</v>
      </c>
      <c r="F123" s="30" t="s">
        <v>6</v>
      </c>
      <c r="G123" s="54" t="s">
        <v>222</v>
      </c>
      <c r="H123" s="85">
        <v>1</v>
      </c>
      <c r="I123" s="68"/>
      <c r="J123" s="97"/>
      <c r="K123" s="97"/>
      <c r="L123" s="97">
        <v>10</v>
      </c>
      <c r="M123" s="97"/>
      <c r="N123" s="97"/>
      <c r="O123" s="97"/>
      <c r="P123" s="50">
        <f t="shared" si="109"/>
        <v>15</v>
      </c>
      <c r="Q123" s="154">
        <f t="shared" si="110"/>
        <v>10</v>
      </c>
      <c r="R123" s="82">
        <f t="shared" si="111"/>
        <v>25</v>
      </c>
      <c r="S123" s="85">
        <v>1</v>
      </c>
      <c r="T123" s="68"/>
      <c r="U123" s="131"/>
      <c r="V123" s="131"/>
      <c r="W123" s="131">
        <v>10</v>
      </c>
      <c r="X123" s="131"/>
      <c r="Y123" s="131"/>
      <c r="Z123" s="131"/>
      <c r="AA123" s="50">
        <f t="shared" si="113"/>
        <v>15</v>
      </c>
      <c r="AB123" s="154">
        <f t="shared" si="114"/>
        <v>10</v>
      </c>
      <c r="AC123" s="147">
        <f t="shared" si="115"/>
        <v>25</v>
      </c>
    </row>
    <row r="124" spans="1:29" ht="36" customHeight="1">
      <c r="A124" s="239"/>
      <c r="B124" s="192"/>
      <c r="C124" s="192"/>
      <c r="D124" s="100" t="s">
        <v>179</v>
      </c>
      <c r="E124" s="30" t="s">
        <v>7</v>
      </c>
      <c r="F124" s="30" t="s">
        <v>6</v>
      </c>
      <c r="G124" s="54" t="s">
        <v>221</v>
      </c>
      <c r="H124" s="85">
        <v>1</v>
      </c>
      <c r="I124" s="68">
        <v>10</v>
      </c>
      <c r="J124" s="97"/>
      <c r="K124" s="97"/>
      <c r="L124" s="97"/>
      <c r="M124" s="97"/>
      <c r="N124" s="97"/>
      <c r="O124" s="97"/>
      <c r="P124" s="50">
        <f t="shared" si="109"/>
        <v>15</v>
      </c>
      <c r="Q124" s="154">
        <f t="shared" si="110"/>
        <v>10</v>
      </c>
      <c r="R124" s="82">
        <f t="shared" si="111"/>
        <v>25</v>
      </c>
      <c r="S124" s="85">
        <f t="shared" si="112"/>
        <v>1</v>
      </c>
      <c r="T124" s="68">
        <v>5</v>
      </c>
      <c r="U124" s="131"/>
      <c r="V124" s="131"/>
      <c r="W124" s="131"/>
      <c r="X124" s="131"/>
      <c r="Y124" s="131"/>
      <c r="Z124" s="131"/>
      <c r="AA124" s="50">
        <f t="shared" si="113"/>
        <v>20</v>
      </c>
      <c r="AB124" s="154">
        <f t="shared" si="114"/>
        <v>5</v>
      </c>
      <c r="AC124" s="147">
        <f t="shared" si="115"/>
        <v>25</v>
      </c>
    </row>
    <row r="125" spans="1:29" ht="36" customHeight="1">
      <c r="A125" s="239"/>
      <c r="B125" s="192"/>
      <c r="C125" s="192"/>
      <c r="D125" s="100" t="s">
        <v>209</v>
      </c>
      <c r="E125" s="30" t="s">
        <v>7</v>
      </c>
      <c r="F125" s="30" t="s">
        <v>6</v>
      </c>
      <c r="G125" s="54" t="s">
        <v>222</v>
      </c>
      <c r="H125" s="85">
        <v>2</v>
      </c>
      <c r="I125" s="68"/>
      <c r="J125" s="97"/>
      <c r="K125" s="97"/>
      <c r="L125" s="97">
        <v>15</v>
      </c>
      <c r="M125" s="97"/>
      <c r="N125" s="97"/>
      <c r="O125" s="97"/>
      <c r="P125" s="50">
        <f t="shared" si="109"/>
        <v>35</v>
      </c>
      <c r="Q125" s="154">
        <f t="shared" si="110"/>
        <v>15</v>
      </c>
      <c r="R125" s="82">
        <f t="shared" si="111"/>
        <v>50</v>
      </c>
      <c r="S125" s="85">
        <f t="shared" si="112"/>
        <v>2</v>
      </c>
      <c r="T125" s="68"/>
      <c r="U125" s="131"/>
      <c r="V125" s="131"/>
      <c r="W125" s="131">
        <v>10</v>
      </c>
      <c r="X125" s="131"/>
      <c r="Y125" s="131"/>
      <c r="Z125" s="131"/>
      <c r="AA125" s="50">
        <f t="shared" si="113"/>
        <v>40</v>
      </c>
      <c r="AB125" s="154">
        <f t="shared" si="114"/>
        <v>10</v>
      </c>
      <c r="AC125" s="147">
        <f t="shared" si="115"/>
        <v>50</v>
      </c>
    </row>
    <row r="126" spans="1:29" ht="36" customHeight="1" thickBot="1">
      <c r="A126" s="241"/>
      <c r="B126" s="242"/>
      <c r="C126" s="242"/>
      <c r="D126" s="102" t="s">
        <v>180</v>
      </c>
      <c r="E126" s="32" t="s">
        <v>7</v>
      </c>
      <c r="F126" s="32" t="s">
        <v>6</v>
      </c>
      <c r="G126" s="55" t="s">
        <v>222</v>
      </c>
      <c r="H126" s="88">
        <v>1</v>
      </c>
      <c r="I126" s="71"/>
      <c r="J126" s="33">
        <v>15</v>
      </c>
      <c r="K126" s="33"/>
      <c r="L126" s="33"/>
      <c r="M126" s="33"/>
      <c r="N126" s="33"/>
      <c r="O126" s="33"/>
      <c r="P126" s="75">
        <f t="shared" si="109"/>
        <v>10</v>
      </c>
      <c r="Q126" s="156">
        <f t="shared" si="110"/>
        <v>15</v>
      </c>
      <c r="R126" s="144">
        <f t="shared" si="111"/>
        <v>25</v>
      </c>
      <c r="S126" s="88">
        <f t="shared" si="112"/>
        <v>1</v>
      </c>
      <c r="T126" s="71"/>
      <c r="U126" s="33">
        <v>10</v>
      </c>
      <c r="V126" s="33"/>
      <c r="W126" s="33"/>
      <c r="X126" s="33"/>
      <c r="Y126" s="33"/>
      <c r="Z126" s="33"/>
      <c r="AA126" s="75">
        <f t="shared" si="113"/>
        <v>15</v>
      </c>
      <c r="AB126" s="156">
        <f t="shared" si="114"/>
        <v>10</v>
      </c>
      <c r="AC126" s="149">
        <f t="shared" si="115"/>
        <v>25</v>
      </c>
    </row>
    <row r="127" spans="1:29" ht="36" customHeight="1">
      <c r="A127" s="238" t="s">
        <v>247</v>
      </c>
      <c r="B127" s="191" t="s">
        <v>206</v>
      </c>
      <c r="C127" s="191" t="s">
        <v>196</v>
      </c>
      <c r="D127" s="123" t="s">
        <v>185</v>
      </c>
      <c r="E127" s="28" t="s">
        <v>7</v>
      </c>
      <c r="F127" s="28" t="s">
        <v>6</v>
      </c>
      <c r="G127" s="135" t="s">
        <v>222</v>
      </c>
      <c r="H127" s="84">
        <v>2</v>
      </c>
      <c r="I127" s="67"/>
      <c r="J127" s="105"/>
      <c r="K127" s="105"/>
      <c r="L127" s="105">
        <v>30</v>
      </c>
      <c r="M127" s="105"/>
      <c r="N127" s="105"/>
      <c r="O127" s="105"/>
      <c r="P127" s="49">
        <f t="shared" ref="P127:P129" si="116">H127*25-Q127</f>
        <v>20</v>
      </c>
      <c r="Q127" s="153">
        <f t="shared" ref="Q127:Q129" si="117">SUM(I127:O127)</f>
        <v>30</v>
      </c>
      <c r="R127" s="81">
        <f t="shared" ref="R127:R129" si="118">SUM(I127:P127)</f>
        <v>50</v>
      </c>
      <c r="S127" s="84">
        <f t="shared" ref="S127:S129" si="119">H127</f>
        <v>2</v>
      </c>
      <c r="T127" s="67"/>
      <c r="U127" s="130"/>
      <c r="V127" s="130"/>
      <c r="W127" s="130">
        <v>15</v>
      </c>
      <c r="X127" s="130"/>
      <c r="Y127" s="130"/>
      <c r="Z127" s="130"/>
      <c r="AA127" s="49">
        <f t="shared" ref="AA127:AA129" si="120">S127*25-AB127</f>
        <v>35</v>
      </c>
      <c r="AB127" s="153">
        <f t="shared" ref="AB127:AB129" si="121">SUM(T127:Z127)</f>
        <v>15</v>
      </c>
      <c r="AC127" s="146">
        <f t="shared" ref="AC127:AC129" si="122">SUM(T127:AA127)</f>
        <v>50</v>
      </c>
    </row>
    <row r="128" spans="1:29" ht="36" customHeight="1">
      <c r="A128" s="239"/>
      <c r="B128" s="192"/>
      <c r="C128" s="192"/>
      <c r="D128" s="124" t="s">
        <v>194</v>
      </c>
      <c r="E128" s="30" t="s">
        <v>7</v>
      </c>
      <c r="F128" s="30" t="s">
        <v>6</v>
      </c>
      <c r="G128" s="136" t="s">
        <v>221</v>
      </c>
      <c r="H128" s="85">
        <v>2</v>
      </c>
      <c r="I128" s="68">
        <v>15</v>
      </c>
      <c r="J128" s="106"/>
      <c r="K128" s="106"/>
      <c r="L128" s="106"/>
      <c r="M128" s="106"/>
      <c r="N128" s="106"/>
      <c r="O128" s="106"/>
      <c r="P128" s="50">
        <f t="shared" si="116"/>
        <v>35</v>
      </c>
      <c r="Q128" s="154">
        <f t="shared" si="117"/>
        <v>15</v>
      </c>
      <c r="R128" s="82">
        <f t="shared" si="118"/>
        <v>50</v>
      </c>
      <c r="S128" s="85">
        <f t="shared" si="119"/>
        <v>2</v>
      </c>
      <c r="T128" s="68">
        <v>10</v>
      </c>
      <c r="U128" s="131"/>
      <c r="V128" s="131"/>
      <c r="W128" s="131"/>
      <c r="X128" s="131"/>
      <c r="Y128" s="131"/>
      <c r="Z128" s="131"/>
      <c r="AA128" s="50">
        <f t="shared" si="120"/>
        <v>40</v>
      </c>
      <c r="AB128" s="154">
        <f t="shared" si="121"/>
        <v>10</v>
      </c>
      <c r="AC128" s="147">
        <f t="shared" si="122"/>
        <v>50</v>
      </c>
    </row>
    <row r="129" spans="1:29" ht="36" customHeight="1" thickBot="1">
      <c r="A129" s="240"/>
      <c r="B129" s="193"/>
      <c r="C129" s="193"/>
      <c r="D129" s="129" t="s">
        <v>186</v>
      </c>
      <c r="E129" s="39" t="s">
        <v>7</v>
      </c>
      <c r="F129" s="39" t="s">
        <v>6</v>
      </c>
      <c r="G129" s="137" t="s">
        <v>222</v>
      </c>
      <c r="H129" s="86">
        <v>2</v>
      </c>
      <c r="I129" s="69"/>
      <c r="J129" s="107">
        <v>15</v>
      </c>
      <c r="K129" s="107"/>
      <c r="L129" s="107"/>
      <c r="M129" s="107"/>
      <c r="N129" s="107"/>
      <c r="O129" s="107"/>
      <c r="P129" s="51">
        <f t="shared" si="116"/>
        <v>35</v>
      </c>
      <c r="Q129" s="155">
        <f t="shared" si="117"/>
        <v>15</v>
      </c>
      <c r="R129" s="83">
        <f t="shared" si="118"/>
        <v>50</v>
      </c>
      <c r="S129" s="86">
        <f t="shared" si="119"/>
        <v>2</v>
      </c>
      <c r="T129" s="69"/>
      <c r="U129" s="132">
        <v>10</v>
      </c>
      <c r="V129" s="132"/>
      <c r="W129" s="132"/>
      <c r="X129" s="132"/>
      <c r="Y129" s="132"/>
      <c r="Z129" s="132"/>
      <c r="AA129" s="51">
        <f t="shared" si="120"/>
        <v>40</v>
      </c>
      <c r="AB129" s="155">
        <f t="shared" si="121"/>
        <v>10</v>
      </c>
      <c r="AC129" s="148">
        <f t="shared" si="122"/>
        <v>50</v>
      </c>
    </row>
    <row r="130" spans="1:29" ht="37.5" customHeight="1" thickBot="1">
      <c r="A130" s="42"/>
      <c r="B130" s="42"/>
      <c r="C130" s="42"/>
      <c r="D130" s="42"/>
      <c r="E130" s="42"/>
      <c r="F130" s="42"/>
      <c r="G130" s="90" t="s">
        <v>44</v>
      </c>
      <c r="H130" s="121">
        <f t="shared" ref="H130:AC130" si="123">H5+H33+H76+H110</f>
        <v>120</v>
      </c>
      <c r="I130" s="120">
        <f t="shared" si="123"/>
        <v>460</v>
      </c>
      <c r="J130" s="120">
        <f t="shared" si="123"/>
        <v>230</v>
      </c>
      <c r="K130" s="120">
        <f t="shared" si="123"/>
        <v>150</v>
      </c>
      <c r="L130" s="120">
        <f t="shared" si="123"/>
        <v>270</v>
      </c>
      <c r="M130" s="120">
        <f t="shared" si="123"/>
        <v>55</v>
      </c>
      <c r="N130" s="120">
        <f t="shared" si="123"/>
        <v>30</v>
      </c>
      <c r="O130" s="120">
        <f t="shared" si="123"/>
        <v>420</v>
      </c>
      <c r="P130" s="120">
        <f t="shared" si="123"/>
        <v>1385</v>
      </c>
      <c r="Q130" s="142">
        <f t="shared" si="123"/>
        <v>1615</v>
      </c>
      <c r="R130" s="151">
        <f t="shared" si="123"/>
        <v>3000</v>
      </c>
      <c r="S130" s="121">
        <f t="shared" si="123"/>
        <v>122</v>
      </c>
      <c r="T130" s="120">
        <f t="shared" si="123"/>
        <v>305</v>
      </c>
      <c r="U130" s="120">
        <f t="shared" si="123"/>
        <v>145</v>
      </c>
      <c r="V130" s="120">
        <f t="shared" si="123"/>
        <v>120</v>
      </c>
      <c r="W130" s="120">
        <f t="shared" si="123"/>
        <v>180</v>
      </c>
      <c r="X130" s="120">
        <f t="shared" si="123"/>
        <v>40</v>
      </c>
      <c r="Y130" s="120">
        <f t="shared" si="123"/>
        <v>30</v>
      </c>
      <c r="Z130" s="120">
        <f t="shared" si="123"/>
        <v>420</v>
      </c>
      <c r="AA130" s="120">
        <f t="shared" si="123"/>
        <v>1810</v>
      </c>
      <c r="AB130" s="120">
        <f t="shared" si="123"/>
        <v>1240</v>
      </c>
      <c r="AC130" s="101">
        <f t="shared" si="123"/>
        <v>3050</v>
      </c>
    </row>
    <row r="131" spans="1:29" ht="99" customHeight="1">
      <c r="A131" s="204" t="s">
        <v>130</v>
      </c>
      <c r="B131" s="20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28.8" customHeight="1">
      <c r="A132" s="91"/>
      <c r="B132" s="92" t="s">
        <v>131</v>
      </c>
      <c r="C132" s="1"/>
      <c r="D132" s="1"/>
      <c r="E132" s="1"/>
      <c r="F132" s="1"/>
    </row>
    <row r="133" spans="1:29" ht="25.2" customHeight="1">
      <c r="A133" s="93" t="s">
        <v>20</v>
      </c>
      <c r="B133" s="92" t="s">
        <v>132</v>
      </c>
    </row>
    <row r="134" spans="1:29" ht="30" customHeight="1">
      <c r="A134" s="92" t="s">
        <v>7</v>
      </c>
      <c r="B134" s="92" t="s">
        <v>133</v>
      </c>
    </row>
    <row r="135" spans="1:29">
      <c r="A135" s="92" t="s">
        <v>6</v>
      </c>
      <c r="B135" s="92" t="s">
        <v>134</v>
      </c>
    </row>
    <row r="136" spans="1:29" ht="26.4">
      <c r="A136" s="92" t="s">
        <v>6</v>
      </c>
      <c r="B136" s="92" t="s">
        <v>136</v>
      </c>
    </row>
    <row r="137" spans="1:29" ht="15.6">
      <c r="A137" s="92" t="s">
        <v>20</v>
      </c>
      <c r="B137" s="92" t="s">
        <v>137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6">
      <c r="A138" s="92" t="s">
        <v>55</v>
      </c>
      <c r="B138" s="92" t="s">
        <v>135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6.4">
      <c r="A139" s="94" t="s">
        <v>54</v>
      </c>
      <c r="B139" s="92" t="s">
        <v>138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</sheetData>
  <autoFilter ref="A4:AC139"/>
  <mergeCells count="86">
    <mergeCell ref="A92:A98"/>
    <mergeCell ref="B92:B98"/>
    <mergeCell ref="C92:C98"/>
    <mergeCell ref="A113:A116"/>
    <mergeCell ref="B113:B116"/>
    <mergeCell ref="C113:C116"/>
    <mergeCell ref="A110:G110"/>
    <mergeCell ref="A99:A104"/>
    <mergeCell ref="B99:B104"/>
    <mergeCell ref="C99:C104"/>
    <mergeCell ref="A105:A108"/>
    <mergeCell ref="B105:B108"/>
    <mergeCell ref="C105:C108"/>
    <mergeCell ref="A127:A129"/>
    <mergeCell ref="B127:B129"/>
    <mergeCell ref="C127:C129"/>
    <mergeCell ref="B117:B121"/>
    <mergeCell ref="C117:C121"/>
    <mergeCell ref="A122:A126"/>
    <mergeCell ref="B122:B126"/>
    <mergeCell ref="C122:C126"/>
    <mergeCell ref="A117:A121"/>
    <mergeCell ref="A71:A75"/>
    <mergeCell ref="B71:B75"/>
    <mergeCell ref="C71:C75"/>
    <mergeCell ref="B53:B58"/>
    <mergeCell ref="C53:C58"/>
    <mergeCell ref="A59:A64"/>
    <mergeCell ref="B59:B64"/>
    <mergeCell ref="C59:C64"/>
    <mergeCell ref="H3:R3"/>
    <mergeCell ref="S3:AC3"/>
    <mergeCell ref="A5:D5"/>
    <mergeCell ref="A7:A12"/>
    <mergeCell ref="B7:B12"/>
    <mergeCell ref="C7:C12"/>
    <mergeCell ref="A1:G1"/>
    <mergeCell ref="C25:C26"/>
    <mergeCell ref="C27:C28"/>
    <mergeCell ref="B25:B26"/>
    <mergeCell ref="B27:B28"/>
    <mergeCell ref="A25:A26"/>
    <mergeCell ref="A27:A28"/>
    <mergeCell ref="A13:A16"/>
    <mergeCell ref="B13:B16"/>
    <mergeCell ref="C13:C16"/>
    <mergeCell ref="A17:A20"/>
    <mergeCell ref="B17:B20"/>
    <mergeCell ref="C17:C20"/>
    <mergeCell ref="A21:A23"/>
    <mergeCell ref="B21:B23"/>
    <mergeCell ref="C21:C23"/>
    <mergeCell ref="A131:B131"/>
    <mergeCell ref="A33:D33"/>
    <mergeCell ref="A35:A40"/>
    <mergeCell ref="B35:B40"/>
    <mergeCell ref="C35:C40"/>
    <mergeCell ref="A41:A44"/>
    <mergeCell ref="B41:B44"/>
    <mergeCell ref="C41:C44"/>
    <mergeCell ref="A76:D76"/>
    <mergeCell ref="A77:A79"/>
    <mergeCell ref="B77:B79"/>
    <mergeCell ref="C77:C79"/>
    <mergeCell ref="A45:A48"/>
    <mergeCell ref="B45:B48"/>
    <mergeCell ref="C45:C48"/>
    <mergeCell ref="A53:A58"/>
    <mergeCell ref="A29:A30"/>
    <mergeCell ref="B29:B30"/>
    <mergeCell ref="C29:C30"/>
    <mergeCell ref="A65:A70"/>
    <mergeCell ref="B65:B70"/>
    <mergeCell ref="C65:C70"/>
    <mergeCell ref="A31:A32"/>
    <mergeCell ref="B31:B32"/>
    <mergeCell ref="C31:C32"/>
    <mergeCell ref="A49:A51"/>
    <mergeCell ref="B49:B51"/>
    <mergeCell ref="C49:C51"/>
    <mergeCell ref="A80:A85"/>
    <mergeCell ref="B80:B85"/>
    <mergeCell ref="C80:C85"/>
    <mergeCell ref="A86:A91"/>
    <mergeCell ref="B86:B91"/>
    <mergeCell ref="C86:C91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2022-06-23T05:52:09Z</dcterms:modified>
</cp:coreProperties>
</file>