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pec. projektowania wnętrz" sheetId="1" r:id="rId1"/>
    <sheet name="Arkusz1" sheetId="2" r:id="rId2"/>
    <sheet name="Arkusz2" sheetId="3" r:id="rId3"/>
    <sheet name="Arkusz3" sheetId="4" r:id="rId4"/>
  </sheets>
  <definedNames>
    <definedName name="_xlnm._FilterDatabase" localSheetId="0" hidden="1">'Spec. projektowania wnętrz'!$A$3:$D$3</definedName>
    <definedName name="_xlnm.Print_Area" localSheetId="0">'Spec. projektowania wnętrz'!$A$1:$AE$42</definedName>
  </definedNames>
  <calcPr fullCalcOnLoad="1"/>
</workbook>
</file>

<file path=xl/sharedStrings.xml><?xml version="1.0" encoding="utf-8"?>
<sst xmlns="http://schemas.openxmlformats.org/spreadsheetml/2006/main" count="126" uniqueCount="81">
  <si>
    <t>Numer i nazwa modułu</t>
  </si>
  <si>
    <t>Elementy modułu</t>
  </si>
  <si>
    <t xml:space="preserve">Semestr 1 </t>
  </si>
  <si>
    <t>Semestr 2</t>
  </si>
  <si>
    <t>Semestr 3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</si>
  <si>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</si>
  <si>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</si>
  <si>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</si>
  <si>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</si>
  <si>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</si>
  <si>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</si>
  <si>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</si>
  <si>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</si>
  <si>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</si>
  <si>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</si>
  <si>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E</t>
  </si>
  <si>
    <t>Z/O</t>
  </si>
  <si>
    <t>Z</t>
  </si>
  <si>
    <t>Forma zaliczenia przedmiotu (E- egzamin; Z/O - zaliczenie z oceną; Z - zaliczenie bez oceny)</t>
  </si>
  <si>
    <t>egzamin</t>
  </si>
  <si>
    <t>zaliczenie na ocenę</t>
  </si>
  <si>
    <t>Samoszktałcenie</t>
  </si>
  <si>
    <t>E-learning</t>
  </si>
  <si>
    <t>Wymiar godzin z udziałem nauczyciela</t>
  </si>
  <si>
    <t>Wymiar godzin przedmiotu razem</t>
  </si>
  <si>
    <t>Historia sztuki - wykład</t>
  </si>
  <si>
    <t>Historia sztuki - ćwiczenia</t>
  </si>
  <si>
    <t>Historia architektury - wykład</t>
  </si>
  <si>
    <t>Historia architektury - ćwiczenia</t>
  </si>
  <si>
    <t>Język obcy - laboratorium</t>
  </si>
  <si>
    <t>Technologie informacyjne - laboratorium</t>
  </si>
  <si>
    <t>Psychofizjologia postrzegania zmysłowego - warsztat</t>
  </si>
  <si>
    <t>Rysunek artystyczny - laboratorium</t>
  </si>
  <si>
    <t>Podstawy kształtowania bryły przestrzennej - laboratorium</t>
  </si>
  <si>
    <t>Rysunek techniczny i geometria przestrzenna - laboratorium</t>
  </si>
  <si>
    <t>Propedeutyka projektowania architektonicznego - wykład</t>
  </si>
  <si>
    <t>Technologia materiałowa w projektowaniu wnętrz - ćwiczenia</t>
  </si>
  <si>
    <t>Rysunek inwentaryzacyjny - laboratorium</t>
  </si>
  <si>
    <t>Fotografia - warsztat</t>
  </si>
  <si>
    <t>zaliczenie</t>
  </si>
  <si>
    <t>Ochrona danych osobowych - wykład</t>
  </si>
  <si>
    <t>Kształcenie specjalistyczne stacjonarne</t>
  </si>
  <si>
    <t>Kształcenie specjalistyczne niestacjonarne</t>
  </si>
  <si>
    <t>BHP - wykład</t>
  </si>
  <si>
    <t>Projektowanie komputerowe cz. 1 - laboratorium</t>
  </si>
  <si>
    <t>Projektowanie komputerowe cz. 2 - laboratorium</t>
  </si>
  <si>
    <t>Podstawy budownictwa ogólnego cz. 1 - ćwiczenia</t>
  </si>
  <si>
    <t>Podstawy budownictwa ogólnego cz. 2 - ćwiczenia</t>
  </si>
  <si>
    <t>Ekonomia - wykład w języku angielskim</t>
  </si>
  <si>
    <t>Podstawy projektowania przedmiotów użytkowych cz. 1 - projekt</t>
  </si>
  <si>
    <t>Podstawy projektowania architektury wnętrz - projekt</t>
  </si>
  <si>
    <t>Podstawy kreatywności i komunikacja interpersonalna - warsztat</t>
  </si>
  <si>
    <t>M1. Przedmioty ogólnouczelniane</t>
  </si>
  <si>
    <t>M2. Przedmioty kształcenia ogólnego cz. 1</t>
  </si>
  <si>
    <t>M3. Przedmioty kierunkowe cz. 1</t>
  </si>
  <si>
    <t>M4. Moduł projektowy cz. 1</t>
  </si>
  <si>
    <t xml:space="preserve">Moduł zapewnia podstawowe przygotowanie dotyczące BHP oraz ochrony danych osobowych, rozwija kompetencje językowe oraz umiejętność korzystania z komputera, a także wprowadza do zagadnień związanych z ekonomią. </t>
  </si>
  <si>
    <t>Moduł ma za zadanie zapoznanie z mechanizmami rządzącymi społeczeństwem, miejscem człowieka w nim i sposobem w jaki odbiera rzeczywistość zewnętrzną oraz sztuką, która jest uzewnętrznieniem tych czynników.</t>
  </si>
  <si>
    <t>Moduł daje wiedzę niezbędną do formułowania i rozwiązywania typowych, prostych zadań z zakresu kierunku Projektowanie wnętrz. Kształtuje umiejętność odwzorowywania rzeczywistości i wyobraźnię przestrzenną.</t>
  </si>
  <si>
    <t>Filozofia i estetyka - wykład</t>
  </si>
  <si>
    <t>Moduł zapewnia wiedzę z obszarów wiedzy i umiejętności ściśle powiązanych z Projektowaniem wnętrz. Poszerza wiedzę ogólną z zakresu historii architektury  oraz filozofii i estetyki, pozwala zauważać powiązania przyczynowo - skutkowe pomiędzy czynnikami i skutkami w rozwoju cywilizacji. Kształtuje wrażliwość estetyczną i kulturową.</t>
  </si>
  <si>
    <t>M5. Przedmioty kształcenia ogólnego cz. 2</t>
  </si>
  <si>
    <t>M6. Przedmioty kierunkowe cz. 2</t>
  </si>
  <si>
    <t>M7.  Moduł projektowy cz. 2</t>
  </si>
  <si>
    <t>Moduł zapoznaje z zagadnieniami z zakresu historii sztuki użytkowej oraz wzornictwa przemysłowego.</t>
  </si>
  <si>
    <t>Historia sztuki użytkowej i wzornictwa przemysłowego - wykład</t>
  </si>
  <si>
    <t>Techniki oświetleniowe - ćwiczenia</t>
  </si>
  <si>
    <t>Projektowanie komputerowe cz. 3  - laboratorium</t>
  </si>
  <si>
    <t>Ergonomia i projektowanie uniwersalne - wykład</t>
  </si>
  <si>
    <t>Moduł przygotowuje do projektowania w programach do projektowania wnętrz. Daje umiejętności projektowania wnętrz o różnym przeznaczeniu oraz przedmiotów użytkowych.</t>
  </si>
  <si>
    <t>Podstawy projektowania architektury wnętrz cz. 2 (mieszkalne) - projekt</t>
  </si>
  <si>
    <t>Podstawy projektowania przedmiotów użytkowych cz. 2 - projekt</t>
  </si>
  <si>
    <t>M8. Przedmioty kształcenia ogólnego cz. 3</t>
  </si>
  <si>
    <t>M9. Przedmioty kierunkowe cz. 3</t>
  </si>
  <si>
    <t>M10.Moduł projektowy cz. 3</t>
  </si>
  <si>
    <t>Opis modułu</t>
  </si>
  <si>
    <t>Moduł służy kształtowaniu wyobraźni przestrzennej oraz nabyciu umiejętności wykreślnego rozwiązywania zagadnień projektowych na płaszczyźnie i sporządzania rysunków za pomocą klasycznej metody odwzorowania. Przygotowuje też do projektowania w programach do projektowania wnętrz. Uczestnik nabywa podstawową wiedzę  w zakresie projektowania. Zna funkcje poszczególnych ustrojów i elementów budynku.</t>
  </si>
  <si>
    <t>Moduł pozwala poznać podstawowe metody, techniki, narzędzia i materiały stosowane przy rozwiązywaniu prostych zadań inżynierskich w projektowaniu wnętrz. Zapoznaje z podstawami budownictwa. Absolwent potrafi wykonać dokumentację rysunkową i fotograficzną do projektu.</t>
  </si>
  <si>
    <t>Moduł pozwala nabyć umiejętności projektowania wnętrz o różnym przeznaczeniu i przedmiotów użytkowych. Uczestnik kontynuuje też  naukę projektowania w programach do projektowania wnętrz.</t>
  </si>
  <si>
    <t>Moduł pozwala poznać podstawowe metody, techniki, narzędzia i materiały stosowane przy rozwiązywaniu prostych zadań inżynierskich w projektowaniu wnętrz. Poszerza wiedzę na temat projektowania zgodnego z zasadami ergonomii i projektowania uniwersalnego, z uwzględnieniem grup odbiorców o szczególnych potrzebach. Uczestnik kontynuuje też  naukę projektowania w programach do projektowania wnętrz.</t>
  </si>
  <si>
    <t>Plan kształcenia specjalistycznego - Specjalista projektowania wnętrz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</si>
</sst>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Century Gothic"/>
      <family val="2"/>
    </font>
    <font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Century Gothic"/>
      <family val="2"/>
    </font>
    <font>
      <sz val="10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9" fillId="37" borderId="63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61" xfId="0" applyFont="1" applyFill="1" applyBorder="1" applyAlignment="1">
      <alignment horizontal="center" vertical="center" wrapText="1"/>
    </xf>
    <xf numFmtId="0" fontId="9" fillId="37" borderId="59" xfId="0" applyFont="1" applyFill="1" applyBorder="1" applyAlignment="1">
      <alignment horizontal="center" vertical="center" wrapText="1"/>
    </xf>
    <xf numFmtId="0" fontId="9" fillId="37" borderId="60" xfId="0" applyFont="1" applyFill="1" applyBorder="1" applyAlignment="1">
      <alignment horizontal="center" vertical="center" wrapText="1"/>
    </xf>
    <xf numFmtId="0" fontId="9" fillId="37" borderId="5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="50" zoomScaleNormal="65" zoomScaleSheetLayoutView="50" zoomScalePageLayoutView="30" workbookViewId="0" topLeftCell="A1">
      <selection activeCell="G1" sqref="G1"/>
    </sheetView>
  </sheetViews>
  <sheetFormatPr defaultColWidth="9.140625" defaultRowHeight="15"/>
  <cols>
    <col min="1" max="1" width="33.140625" style="1" customWidth="1"/>
    <col min="2" max="2" width="35.7109375" style="1" customWidth="1"/>
    <col min="3" max="3" width="40.28125" style="1" customWidth="1"/>
    <col min="4" max="4" width="25.28125" style="1" customWidth="1"/>
    <col min="5" max="5" width="4.8515625" style="1" customWidth="1"/>
    <col min="6" max="6" width="7.7109375" style="1" customWidth="1"/>
    <col min="7" max="7" width="9.8515625" style="1" customWidth="1"/>
    <col min="8" max="8" width="8.421875" style="1" customWidth="1"/>
    <col min="9" max="9" width="10.140625" style="1" customWidth="1"/>
    <col min="10" max="10" width="9.57421875" style="1" customWidth="1"/>
    <col min="11" max="11" width="9.8515625" style="1" customWidth="1"/>
    <col min="12" max="12" width="10.140625" style="1" customWidth="1"/>
    <col min="13" max="13" width="9.57421875" style="1" customWidth="1"/>
    <col min="14" max="14" width="8.421875" style="1" customWidth="1"/>
    <col min="15" max="15" width="10.8515625" style="1" customWidth="1"/>
    <col min="16" max="16" width="9.140625" style="1" customWidth="1"/>
    <col min="17" max="17" width="11.00390625" style="1" customWidth="1"/>
    <col min="18" max="18" width="8.7109375" style="25" customWidth="1"/>
    <col min="19" max="19" width="11.421875" style="1" customWidth="1"/>
    <col min="20" max="20" width="11.57421875" style="1" customWidth="1"/>
    <col min="21" max="21" width="9.00390625" style="1" customWidth="1"/>
    <col min="22" max="22" width="10.140625" style="1" customWidth="1"/>
    <col min="23" max="23" width="9.8515625" style="1" customWidth="1"/>
    <col min="24" max="24" width="11.421875" style="1" customWidth="1"/>
    <col min="25" max="25" width="10.421875" style="1" customWidth="1"/>
    <col min="26" max="26" width="10.57421875" style="1" customWidth="1"/>
    <col min="27" max="27" width="13.8515625" style="1" customWidth="1"/>
    <col min="28" max="28" width="12.00390625" style="25" customWidth="1"/>
    <col min="29" max="29" width="11.28125" style="25" customWidth="1"/>
    <col min="30" max="33" width="8.7109375" style="1" customWidth="1"/>
    <col min="34" max="16384" width="9.140625" style="1" customWidth="1"/>
  </cols>
  <sheetData>
    <row r="1" spans="1:28" ht="60.75" customHeight="1" thickBot="1">
      <c r="A1" s="112" t="s">
        <v>80</v>
      </c>
      <c r="B1" s="112"/>
      <c r="C1" s="112"/>
      <c r="D1" s="112"/>
      <c r="Z1" s="2"/>
      <c r="AA1" s="2"/>
      <c r="AB1" s="27"/>
    </row>
    <row r="2" spans="6:29" ht="36" customHeight="1" thickBot="1">
      <c r="F2" s="107" t="s">
        <v>41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7" t="s">
        <v>42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8"/>
    </row>
    <row r="3" spans="1:29" ht="123" customHeight="1" thickBot="1">
      <c r="A3" s="3" t="s">
        <v>0</v>
      </c>
      <c r="B3" s="3" t="s">
        <v>75</v>
      </c>
      <c r="C3" s="3" t="s">
        <v>1</v>
      </c>
      <c r="D3" s="4" t="s">
        <v>18</v>
      </c>
      <c r="E3" s="5"/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22</v>
      </c>
      <c r="N3" s="8" t="s">
        <v>13</v>
      </c>
      <c r="O3" s="8" t="s">
        <v>21</v>
      </c>
      <c r="P3" s="8" t="s">
        <v>23</v>
      </c>
      <c r="Q3" s="6" t="s">
        <v>24</v>
      </c>
      <c r="R3" s="6" t="s">
        <v>6</v>
      </c>
      <c r="S3" s="7" t="s">
        <v>7</v>
      </c>
      <c r="T3" s="6" t="s">
        <v>8</v>
      </c>
      <c r="U3" s="6" t="s">
        <v>9</v>
      </c>
      <c r="V3" s="6" t="s">
        <v>10</v>
      </c>
      <c r="W3" s="6" t="s">
        <v>11</v>
      </c>
      <c r="X3" s="6" t="s">
        <v>12</v>
      </c>
      <c r="Y3" s="8" t="s">
        <v>22</v>
      </c>
      <c r="Z3" s="8" t="s">
        <v>13</v>
      </c>
      <c r="AA3" s="8" t="s">
        <v>21</v>
      </c>
      <c r="AB3" s="8" t="s">
        <v>23</v>
      </c>
      <c r="AC3" s="6" t="s">
        <v>24</v>
      </c>
    </row>
    <row r="4" spans="1:29" ht="50.25" customHeight="1" thickBot="1">
      <c r="A4" s="113" t="s">
        <v>2</v>
      </c>
      <c r="B4" s="114"/>
      <c r="C4" s="114"/>
      <c r="D4" s="115"/>
      <c r="E4" s="109" t="s">
        <v>14</v>
      </c>
      <c r="F4" s="9">
        <f>SUM(F5:F19)</f>
        <v>30</v>
      </c>
      <c r="G4" s="9">
        <f aca="true" t="shared" si="0" ref="G4:AC4">SUM(G5:G19)</f>
        <v>63</v>
      </c>
      <c r="H4" s="9">
        <f t="shared" si="0"/>
        <v>60</v>
      </c>
      <c r="I4" s="9">
        <f t="shared" si="0"/>
        <v>150</v>
      </c>
      <c r="J4" s="9">
        <f t="shared" si="0"/>
        <v>0</v>
      </c>
      <c r="K4" s="9">
        <f t="shared" si="0"/>
        <v>40</v>
      </c>
      <c r="L4" s="9">
        <f t="shared" si="0"/>
        <v>0</v>
      </c>
      <c r="M4" s="9">
        <f t="shared" si="0"/>
        <v>22</v>
      </c>
      <c r="N4" s="9">
        <f t="shared" si="0"/>
        <v>0</v>
      </c>
      <c r="O4" s="9">
        <f t="shared" si="0"/>
        <v>400</v>
      </c>
      <c r="P4" s="9">
        <f t="shared" si="0"/>
        <v>335</v>
      </c>
      <c r="Q4" s="9">
        <f t="shared" si="0"/>
        <v>735</v>
      </c>
      <c r="R4" s="9">
        <f t="shared" si="0"/>
        <v>30</v>
      </c>
      <c r="S4" s="9">
        <f t="shared" si="0"/>
        <v>43</v>
      </c>
      <c r="T4" s="9">
        <f t="shared" si="0"/>
        <v>30</v>
      </c>
      <c r="U4" s="9">
        <f t="shared" si="0"/>
        <v>90</v>
      </c>
      <c r="V4" s="9">
        <f t="shared" si="0"/>
        <v>0</v>
      </c>
      <c r="W4" s="9">
        <f t="shared" si="0"/>
        <v>25</v>
      </c>
      <c r="X4" s="9">
        <f t="shared" si="0"/>
        <v>0</v>
      </c>
      <c r="Y4" s="9">
        <f t="shared" si="0"/>
        <v>22</v>
      </c>
      <c r="Z4" s="9">
        <f t="shared" si="0"/>
        <v>0</v>
      </c>
      <c r="AA4" s="9">
        <f t="shared" si="0"/>
        <v>525</v>
      </c>
      <c r="AB4" s="9">
        <f t="shared" si="0"/>
        <v>210</v>
      </c>
      <c r="AC4" s="9">
        <f t="shared" si="0"/>
        <v>735</v>
      </c>
    </row>
    <row r="5" spans="1:29" ht="60.75" customHeight="1">
      <c r="A5" s="104" t="s">
        <v>52</v>
      </c>
      <c r="B5" s="100" t="s">
        <v>56</v>
      </c>
      <c r="C5" s="52" t="s">
        <v>51</v>
      </c>
      <c r="D5" s="57" t="s">
        <v>16</v>
      </c>
      <c r="E5" s="110"/>
      <c r="F5" s="12">
        <v>1</v>
      </c>
      <c r="G5" s="39"/>
      <c r="H5" s="13"/>
      <c r="I5" s="13"/>
      <c r="J5" s="13"/>
      <c r="K5" s="13">
        <v>10</v>
      </c>
      <c r="L5" s="13"/>
      <c r="M5" s="13"/>
      <c r="N5" s="10"/>
      <c r="O5" s="11">
        <f>F5*25-P5</f>
        <v>15</v>
      </c>
      <c r="P5" s="34">
        <f aca="true" t="shared" si="1" ref="P5:P19">SUM(G5:N5)</f>
        <v>10</v>
      </c>
      <c r="Q5" s="31">
        <f aca="true" t="shared" si="2" ref="Q5:Q19">SUM(O5:P5)</f>
        <v>25</v>
      </c>
      <c r="R5" s="12">
        <f>F5</f>
        <v>1</v>
      </c>
      <c r="S5" s="39"/>
      <c r="T5" s="13"/>
      <c r="U5" s="13"/>
      <c r="V5" s="13"/>
      <c r="W5" s="13">
        <v>10</v>
      </c>
      <c r="X5" s="13"/>
      <c r="Y5" s="13"/>
      <c r="Z5" s="10"/>
      <c r="AA5" s="11">
        <f>R5*25-AB5</f>
        <v>15</v>
      </c>
      <c r="AB5" s="34">
        <f>SUM(S5:Z5)</f>
        <v>10</v>
      </c>
      <c r="AC5" s="31">
        <f>SUM(AA5:AB5)</f>
        <v>25</v>
      </c>
    </row>
    <row r="6" spans="1:29" ht="24.75" customHeight="1">
      <c r="A6" s="105"/>
      <c r="B6" s="101"/>
      <c r="C6" s="53" t="s">
        <v>43</v>
      </c>
      <c r="D6" s="58" t="s">
        <v>17</v>
      </c>
      <c r="E6" s="110"/>
      <c r="F6" s="17">
        <v>0</v>
      </c>
      <c r="G6" s="37">
        <v>1</v>
      </c>
      <c r="H6" s="16"/>
      <c r="I6" s="16"/>
      <c r="J6" s="16"/>
      <c r="K6" s="16"/>
      <c r="L6" s="16"/>
      <c r="M6" s="16">
        <v>4</v>
      </c>
      <c r="N6" s="14"/>
      <c r="O6" s="15"/>
      <c r="P6" s="35">
        <f t="shared" si="1"/>
        <v>5</v>
      </c>
      <c r="Q6" s="32">
        <f t="shared" si="2"/>
        <v>5</v>
      </c>
      <c r="R6" s="17">
        <f>F6</f>
        <v>0</v>
      </c>
      <c r="S6" s="37">
        <v>1</v>
      </c>
      <c r="T6" s="16"/>
      <c r="U6" s="16"/>
      <c r="V6" s="16"/>
      <c r="W6" s="16"/>
      <c r="X6" s="16"/>
      <c r="Y6" s="16">
        <v>4</v>
      </c>
      <c r="Z6" s="14"/>
      <c r="AA6" s="15"/>
      <c r="AB6" s="35">
        <f aca="true" t="shared" si="3" ref="AB6:AB30">SUM(S6:Z6)</f>
        <v>5</v>
      </c>
      <c r="AC6" s="32">
        <f aca="true" t="shared" si="4" ref="AC6:AC30">SUM(AA6:AB6)</f>
        <v>5</v>
      </c>
    </row>
    <row r="7" spans="1:29" ht="35.25" customHeight="1">
      <c r="A7" s="105"/>
      <c r="B7" s="101"/>
      <c r="C7" s="53" t="s">
        <v>40</v>
      </c>
      <c r="D7" s="58" t="s">
        <v>17</v>
      </c>
      <c r="E7" s="110"/>
      <c r="F7" s="17">
        <v>1</v>
      </c>
      <c r="G7" s="37">
        <v>2</v>
      </c>
      <c r="H7" s="16"/>
      <c r="I7" s="16"/>
      <c r="J7" s="16"/>
      <c r="K7" s="16"/>
      <c r="L7" s="16"/>
      <c r="M7" s="16">
        <v>3</v>
      </c>
      <c r="N7" s="14"/>
      <c r="O7" s="15"/>
      <c r="P7" s="35">
        <f t="shared" si="1"/>
        <v>5</v>
      </c>
      <c r="Q7" s="32">
        <f t="shared" si="2"/>
        <v>5</v>
      </c>
      <c r="R7" s="17">
        <f aca="true" t="shared" si="5" ref="R7:R19">F7</f>
        <v>1</v>
      </c>
      <c r="S7" s="37">
        <v>2</v>
      </c>
      <c r="T7" s="16"/>
      <c r="U7" s="16"/>
      <c r="V7" s="16"/>
      <c r="W7" s="16"/>
      <c r="X7" s="16"/>
      <c r="Y7" s="16">
        <v>3</v>
      </c>
      <c r="Z7" s="14"/>
      <c r="AA7" s="15"/>
      <c r="AB7" s="35">
        <f>SUM(S7:Z7)</f>
        <v>5</v>
      </c>
      <c r="AC7" s="32">
        <f>SUM(AA7:AB7)</f>
        <v>5</v>
      </c>
    </row>
    <row r="8" spans="1:29" ht="21.75" customHeight="1">
      <c r="A8" s="105"/>
      <c r="B8" s="101"/>
      <c r="C8" s="53" t="s">
        <v>29</v>
      </c>
      <c r="D8" s="58" t="s">
        <v>16</v>
      </c>
      <c r="E8" s="110"/>
      <c r="F8" s="17">
        <v>2</v>
      </c>
      <c r="G8" s="37"/>
      <c r="H8" s="16"/>
      <c r="I8" s="16">
        <v>15</v>
      </c>
      <c r="J8" s="16"/>
      <c r="K8" s="16"/>
      <c r="L8" s="16"/>
      <c r="M8" s="16">
        <v>15</v>
      </c>
      <c r="N8" s="14"/>
      <c r="O8" s="15">
        <f aca="true" t="shared" si="6" ref="O8:O19">F8*25-P8</f>
        <v>20</v>
      </c>
      <c r="P8" s="35">
        <f t="shared" si="1"/>
        <v>30</v>
      </c>
      <c r="Q8" s="32">
        <f t="shared" si="2"/>
        <v>50</v>
      </c>
      <c r="R8" s="17">
        <f t="shared" si="5"/>
        <v>2</v>
      </c>
      <c r="S8" s="37"/>
      <c r="T8" s="16"/>
      <c r="U8" s="16">
        <v>15</v>
      </c>
      <c r="V8" s="16"/>
      <c r="W8" s="16"/>
      <c r="X8" s="16"/>
      <c r="Y8" s="16">
        <v>15</v>
      </c>
      <c r="Z8" s="14"/>
      <c r="AA8" s="15">
        <f aca="true" t="shared" si="7" ref="AA8:AA30">R8*25-AB8</f>
        <v>20</v>
      </c>
      <c r="AB8" s="35">
        <f t="shared" si="3"/>
        <v>30</v>
      </c>
      <c r="AC8" s="32">
        <f t="shared" si="4"/>
        <v>50</v>
      </c>
    </row>
    <row r="9" spans="1:29" ht="33.75" customHeight="1">
      <c r="A9" s="105"/>
      <c r="B9" s="101"/>
      <c r="C9" s="53" t="s">
        <v>48</v>
      </c>
      <c r="D9" s="58" t="s">
        <v>16</v>
      </c>
      <c r="E9" s="110"/>
      <c r="F9" s="17">
        <v>1</v>
      </c>
      <c r="G9" s="37">
        <v>15</v>
      </c>
      <c r="H9" s="16"/>
      <c r="I9" s="16"/>
      <c r="J9" s="16"/>
      <c r="K9" s="16"/>
      <c r="L9" s="16"/>
      <c r="M9" s="16"/>
      <c r="N9" s="14"/>
      <c r="O9" s="15">
        <f t="shared" si="6"/>
        <v>10</v>
      </c>
      <c r="P9" s="35">
        <f t="shared" si="1"/>
        <v>15</v>
      </c>
      <c r="Q9" s="32">
        <f t="shared" si="2"/>
        <v>25</v>
      </c>
      <c r="R9" s="17">
        <f t="shared" si="5"/>
        <v>1</v>
      </c>
      <c r="S9" s="37">
        <v>15</v>
      </c>
      <c r="T9" s="16"/>
      <c r="U9" s="16"/>
      <c r="V9" s="16"/>
      <c r="W9" s="16"/>
      <c r="X9" s="16"/>
      <c r="Y9" s="16"/>
      <c r="Z9" s="14"/>
      <c r="AA9" s="15">
        <f t="shared" si="7"/>
        <v>10</v>
      </c>
      <c r="AB9" s="35">
        <f t="shared" si="3"/>
        <v>15</v>
      </c>
      <c r="AC9" s="32">
        <f t="shared" si="4"/>
        <v>25</v>
      </c>
    </row>
    <row r="10" spans="1:29" ht="47.25" customHeight="1" thickBot="1">
      <c r="A10" s="106"/>
      <c r="B10" s="102"/>
      <c r="C10" s="54" t="s">
        <v>30</v>
      </c>
      <c r="D10" s="59" t="s">
        <v>16</v>
      </c>
      <c r="E10" s="110"/>
      <c r="F10" s="28">
        <v>1</v>
      </c>
      <c r="G10" s="43"/>
      <c r="H10" s="19"/>
      <c r="I10" s="19">
        <v>15</v>
      </c>
      <c r="J10" s="19"/>
      <c r="K10" s="19"/>
      <c r="L10" s="21"/>
      <c r="M10" s="21"/>
      <c r="N10" s="19"/>
      <c r="O10" s="20">
        <f t="shared" si="6"/>
        <v>10</v>
      </c>
      <c r="P10" s="36">
        <f t="shared" si="1"/>
        <v>15</v>
      </c>
      <c r="Q10" s="33">
        <f t="shared" si="2"/>
        <v>25</v>
      </c>
      <c r="R10" s="28">
        <f t="shared" si="5"/>
        <v>1</v>
      </c>
      <c r="S10" s="43"/>
      <c r="T10" s="19"/>
      <c r="U10" s="19">
        <v>15</v>
      </c>
      <c r="V10" s="19"/>
      <c r="W10" s="19"/>
      <c r="X10" s="21"/>
      <c r="Y10" s="21"/>
      <c r="Z10" s="19"/>
      <c r="AA10" s="20">
        <f t="shared" si="7"/>
        <v>10</v>
      </c>
      <c r="AB10" s="36">
        <f t="shared" si="3"/>
        <v>15</v>
      </c>
      <c r="AC10" s="33">
        <f t="shared" si="4"/>
        <v>25</v>
      </c>
    </row>
    <row r="11" spans="1:29" ht="34.5" customHeight="1">
      <c r="A11" s="104" t="s">
        <v>53</v>
      </c>
      <c r="B11" s="100" t="s">
        <v>57</v>
      </c>
      <c r="C11" s="52" t="s">
        <v>25</v>
      </c>
      <c r="D11" s="94" t="s">
        <v>15</v>
      </c>
      <c r="E11" s="110"/>
      <c r="F11" s="12">
        <v>2</v>
      </c>
      <c r="G11" s="29">
        <v>15</v>
      </c>
      <c r="H11" s="13"/>
      <c r="I11" s="13"/>
      <c r="J11" s="13"/>
      <c r="K11" s="13"/>
      <c r="L11" s="13"/>
      <c r="M11" s="13"/>
      <c r="N11" s="10"/>
      <c r="O11" s="11">
        <f t="shared" si="6"/>
        <v>35</v>
      </c>
      <c r="P11" s="34">
        <f t="shared" si="1"/>
        <v>15</v>
      </c>
      <c r="Q11" s="31">
        <f t="shared" si="2"/>
        <v>50</v>
      </c>
      <c r="R11" s="12">
        <f t="shared" si="5"/>
        <v>2</v>
      </c>
      <c r="S11" s="29">
        <v>10</v>
      </c>
      <c r="T11" s="13"/>
      <c r="U11" s="13"/>
      <c r="V11" s="13"/>
      <c r="W11" s="13"/>
      <c r="X11" s="13"/>
      <c r="Y11" s="13"/>
      <c r="Z11" s="10"/>
      <c r="AA11" s="11">
        <f t="shared" si="7"/>
        <v>40</v>
      </c>
      <c r="AB11" s="34">
        <f t="shared" si="3"/>
        <v>10</v>
      </c>
      <c r="AC11" s="31">
        <f t="shared" si="4"/>
        <v>50</v>
      </c>
    </row>
    <row r="12" spans="1:29" ht="34.5" customHeight="1">
      <c r="A12" s="105"/>
      <c r="B12" s="101"/>
      <c r="C12" s="53" t="s">
        <v>26</v>
      </c>
      <c r="D12" s="58" t="s">
        <v>16</v>
      </c>
      <c r="E12" s="110"/>
      <c r="F12" s="17">
        <v>2</v>
      </c>
      <c r="G12" s="37"/>
      <c r="H12" s="16">
        <v>30</v>
      </c>
      <c r="I12" s="16"/>
      <c r="J12" s="16"/>
      <c r="K12" s="16"/>
      <c r="L12" s="16"/>
      <c r="M12" s="16"/>
      <c r="N12" s="14"/>
      <c r="O12" s="15">
        <f t="shared" si="6"/>
        <v>20</v>
      </c>
      <c r="P12" s="35">
        <f t="shared" si="1"/>
        <v>30</v>
      </c>
      <c r="Q12" s="32">
        <f t="shared" si="2"/>
        <v>50</v>
      </c>
      <c r="R12" s="17">
        <f t="shared" si="5"/>
        <v>2</v>
      </c>
      <c r="S12" s="37"/>
      <c r="T12" s="16">
        <v>15</v>
      </c>
      <c r="U12" s="16"/>
      <c r="V12" s="16"/>
      <c r="W12" s="16"/>
      <c r="X12" s="16"/>
      <c r="Y12" s="16"/>
      <c r="Z12" s="14"/>
      <c r="AA12" s="15">
        <f>R12*25-AB12</f>
        <v>35</v>
      </c>
      <c r="AB12" s="35">
        <f>SUM(S12:Z12)</f>
        <v>15</v>
      </c>
      <c r="AC12" s="32">
        <f>SUM(AA12:AB12)</f>
        <v>50</v>
      </c>
    </row>
    <row r="13" spans="1:29" ht="57.75" customHeight="1" thickBot="1">
      <c r="A13" s="106"/>
      <c r="B13" s="102"/>
      <c r="C13" s="54" t="s">
        <v>31</v>
      </c>
      <c r="D13" s="59" t="s">
        <v>16</v>
      </c>
      <c r="E13" s="110"/>
      <c r="F13" s="28">
        <v>2</v>
      </c>
      <c r="G13" s="38"/>
      <c r="H13" s="21"/>
      <c r="I13" s="21"/>
      <c r="J13" s="21"/>
      <c r="K13" s="21">
        <v>30</v>
      </c>
      <c r="L13" s="21"/>
      <c r="M13" s="21"/>
      <c r="N13" s="19"/>
      <c r="O13" s="20">
        <f t="shared" si="6"/>
        <v>20</v>
      </c>
      <c r="P13" s="36">
        <f t="shared" si="1"/>
        <v>30</v>
      </c>
      <c r="Q13" s="33">
        <f t="shared" si="2"/>
        <v>50</v>
      </c>
      <c r="R13" s="28">
        <f t="shared" si="5"/>
        <v>2</v>
      </c>
      <c r="S13" s="38"/>
      <c r="T13" s="21"/>
      <c r="U13" s="21"/>
      <c r="V13" s="21"/>
      <c r="W13" s="21">
        <v>15</v>
      </c>
      <c r="X13" s="21"/>
      <c r="Y13" s="21"/>
      <c r="Z13" s="19"/>
      <c r="AA13" s="20">
        <f t="shared" si="7"/>
        <v>35</v>
      </c>
      <c r="AB13" s="36">
        <f t="shared" si="3"/>
        <v>15</v>
      </c>
      <c r="AC13" s="33">
        <f t="shared" si="4"/>
        <v>50</v>
      </c>
    </row>
    <row r="14" spans="1:29" ht="39.75" customHeight="1">
      <c r="A14" s="104" t="s">
        <v>54</v>
      </c>
      <c r="B14" s="100" t="s">
        <v>58</v>
      </c>
      <c r="C14" s="60" t="s">
        <v>46</v>
      </c>
      <c r="D14" s="94" t="s">
        <v>15</v>
      </c>
      <c r="E14" s="110"/>
      <c r="F14" s="12">
        <v>3</v>
      </c>
      <c r="G14" s="39"/>
      <c r="H14" s="13">
        <v>30</v>
      </c>
      <c r="I14" s="13"/>
      <c r="J14" s="13"/>
      <c r="K14" s="13"/>
      <c r="L14" s="13"/>
      <c r="M14" s="13"/>
      <c r="N14" s="10"/>
      <c r="O14" s="11">
        <f t="shared" si="6"/>
        <v>45</v>
      </c>
      <c r="P14" s="34">
        <f t="shared" si="1"/>
        <v>30</v>
      </c>
      <c r="Q14" s="31">
        <f t="shared" si="2"/>
        <v>75</v>
      </c>
      <c r="R14" s="12">
        <f t="shared" si="5"/>
        <v>3</v>
      </c>
      <c r="S14" s="39"/>
      <c r="T14" s="13">
        <v>15</v>
      </c>
      <c r="U14" s="13"/>
      <c r="V14" s="13"/>
      <c r="W14" s="13"/>
      <c r="X14" s="13"/>
      <c r="Y14" s="13"/>
      <c r="Z14" s="10"/>
      <c r="AA14" s="11">
        <f t="shared" si="7"/>
        <v>60</v>
      </c>
      <c r="AB14" s="34">
        <f t="shared" si="3"/>
        <v>15</v>
      </c>
      <c r="AC14" s="31">
        <f t="shared" si="4"/>
        <v>75</v>
      </c>
    </row>
    <row r="15" spans="1:29" ht="40.5" customHeight="1">
      <c r="A15" s="105"/>
      <c r="B15" s="101"/>
      <c r="C15" s="56" t="s">
        <v>32</v>
      </c>
      <c r="D15" s="58" t="s">
        <v>16</v>
      </c>
      <c r="E15" s="110"/>
      <c r="F15" s="17">
        <v>3</v>
      </c>
      <c r="G15" s="37"/>
      <c r="H15" s="16"/>
      <c r="I15" s="16">
        <v>30</v>
      </c>
      <c r="J15" s="16"/>
      <c r="K15" s="16"/>
      <c r="L15" s="16"/>
      <c r="M15" s="16"/>
      <c r="N15" s="14"/>
      <c r="O15" s="15">
        <f t="shared" si="6"/>
        <v>45</v>
      </c>
      <c r="P15" s="35">
        <f t="shared" si="1"/>
        <v>30</v>
      </c>
      <c r="Q15" s="32">
        <f t="shared" si="2"/>
        <v>75</v>
      </c>
      <c r="R15" s="17">
        <f t="shared" si="5"/>
        <v>3</v>
      </c>
      <c r="S15" s="37"/>
      <c r="T15" s="16"/>
      <c r="U15" s="16">
        <v>15</v>
      </c>
      <c r="V15" s="16"/>
      <c r="W15" s="16"/>
      <c r="X15" s="16"/>
      <c r="Y15" s="16"/>
      <c r="Z15" s="14"/>
      <c r="AA15" s="15">
        <f t="shared" si="7"/>
        <v>60</v>
      </c>
      <c r="AB15" s="35">
        <f t="shared" si="3"/>
        <v>15</v>
      </c>
      <c r="AC15" s="32">
        <f t="shared" si="4"/>
        <v>75</v>
      </c>
    </row>
    <row r="16" spans="1:29" ht="40.5" customHeight="1" thickBot="1">
      <c r="A16" s="106"/>
      <c r="B16" s="102"/>
      <c r="C16" s="61" t="s">
        <v>33</v>
      </c>
      <c r="D16" s="59" t="s">
        <v>16</v>
      </c>
      <c r="E16" s="110"/>
      <c r="F16" s="28">
        <v>3</v>
      </c>
      <c r="G16" s="38"/>
      <c r="H16" s="21"/>
      <c r="I16" s="21">
        <v>30</v>
      </c>
      <c r="J16" s="21"/>
      <c r="K16" s="21"/>
      <c r="L16" s="21"/>
      <c r="M16" s="21"/>
      <c r="N16" s="19"/>
      <c r="O16" s="20">
        <f>F16*25-P16</f>
        <v>45</v>
      </c>
      <c r="P16" s="36">
        <f>SUM(G16:N16)</f>
        <v>30</v>
      </c>
      <c r="Q16" s="33">
        <f>SUM(O16:P16)</f>
        <v>75</v>
      </c>
      <c r="R16" s="28">
        <f t="shared" si="5"/>
        <v>3</v>
      </c>
      <c r="S16" s="38"/>
      <c r="T16" s="21"/>
      <c r="U16" s="21">
        <v>15</v>
      </c>
      <c r="V16" s="21"/>
      <c r="W16" s="21"/>
      <c r="X16" s="21"/>
      <c r="Y16" s="21"/>
      <c r="Z16" s="19"/>
      <c r="AA16" s="20">
        <f>R16*25-AB16</f>
        <v>60</v>
      </c>
      <c r="AB16" s="36">
        <f>SUM(S16:Z16)</f>
        <v>15</v>
      </c>
      <c r="AC16" s="33">
        <f>SUM(AA16:AB16)</f>
        <v>75</v>
      </c>
    </row>
    <row r="17" spans="1:29" ht="40.5" customHeight="1">
      <c r="A17" s="105" t="s">
        <v>55</v>
      </c>
      <c r="B17" s="101" t="s">
        <v>76</v>
      </c>
      <c r="C17" s="55" t="s">
        <v>34</v>
      </c>
      <c r="D17" s="84" t="s">
        <v>16</v>
      </c>
      <c r="E17" s="110"/>
      <c r="F17" s="47">
        <v>3</v>
      </c>
      <c r="G17" s="51"/>
      <c r="H17" s="48"/>
      <c r="I17" s="48">
        <v>30</v>
      </c>
      <c r="J17" s="48"/>
      <c r="K17" s="48"/>
      <c r="L17" s="48"/>
      <c r="M17" s="48"/>
      <c r="N17" s="45"/>
      <c r="O17" s="46">
        <f>F17*25-P17</f>
        <v>45</v>
      </c>
      <c r="P17" s="49">
        <f>SUM(G17:N17)</f>
        <v>30</v>
      </c>
      <c r="Q17" s="50">
        <f>SUM(O17:P17)</f>
        <v>75</v>
      </c>
      <c r="R17" s="47">
        <f t="shared" si="5"/>
        <v>3</v>
      </c>
      <c r="S17" s="51"/>
      <c r="T17" s="48"/>
      <c r="U17" s="48">
        <v>15</v>
      </c>
      <c r="V17" s="48"/>
      <c r="W17" s="48"/>
      <c r="X17" s="48"/>
      <c r="Y17" s="48"/>
      <c r="Z17" s="45"/>
      <c r="AA17" s="46">
        <f>R17*25-AB17</f>
        <v>60</v>
      </c>
      <c r="AB17" s="49">
        <f>SUM(S17:Z17)</f>
        <v>15</v>
      </c>
      <c r="AC17" s="50">
        <f>SUM(AA17:AB17)</f>
        <v>75</v>
      </c>
    </row>
    <row r="18" spans="1:29" ht="57" customHeight="1">
      <c r="A18" s="105"/>
      <c r="B18" s="101"/>
      <c r="C18" s="53" t="s">
        <v>44</v>
      </c>
      <c r="D18" s="58" t="s">
        <v>16</v>
      </c>
      <c r="E18" s="110"/>
      <c r="F18" s="17">
        <v>3</v>
      </c>
      <c r="G18" s="37"/>
      <c r="H18" s="16"/>
      <c r="I18" s="16">
        <v>30</v>
      </c>
      <c r="J18" s="16"/>
      <c r="K18" s="16"/>
      <c r="L18" s="16"/>
      <c r="M18" s="16"/>
      <c r="N18" s="14"/>
      <c r="O18" s="15">
        <f>F18*25-P18</f>
        <v>45</v>
      </c>
      <c r="P18" s="35">
        <f>SUM(G18:N18)</f>
        <v>30</v>
      </c>
      <c r="Q18" s="32">
        <f>SUM(O18:P18)</f>
        <v>75</v>
      </c>
      <c r="R18" s="17">
        <f t="shared" si="5"/>
        <v>3</v>
      </c>
      <c r="S18" s="37"/>
      <c r="T18" s="16"/>
      <c r="U18" s="16">
        <v>15</v>
      </c>
      <c r="V18" s="16"/>
      <c r="W18" s="16"/>
      <c r="X18" s="16"/>
      <c r="Y18" s="16"/>
      <c r="Z18" s="14"/>
      <c r="AA18" s="15">
        <f>R18*25-AB18</f>
        <v>60</v>
      </c>
      <c r="AB18" s="35">
        <f>SUM(S18:Z18)</f>
        <v>15</v>
      </c>
      <c r="AC18" s="32">
        <f>SUM(AA18:AB18)</f>
        <v>75</v>
      </c>
    </row>
    <row r="19" spans="1:29" ht="57" customHeight="1" thickBot="1">
      <c r="A19" s="106"/>
      <c r="B19" s="102"/>
      <c r="C19" s="54" t="s">
        <v>35</v>
      </c>
      <c r="D19" s="59" t="s">
        <v>16</v>
      </c>
      <c r="E19" s="111"/>
      <c r="F19" s="28">
        <v>3</v>
      </c>
      <c r="G19" s="38">
        <v>30</v>
      </c>
      <c r="H19" s="21"/>
      <c r="I19" s="21"/>
      <c r="J19" s="21"/>
      <c r="K19" s="21"/>
      <c r="L19" s="21"/>
      <c r="M19" s="21"/>
      <c r="N19" s="19"/>
      <c r="O19" s="20">
        <f t="shared" si="6"/>
        <v>45</v>
      </c>
      <c r="P19" s="36">
        <f t="shared" si="1"/>
        <v>30</v>
      </c>
      <c r="Q19" s="33">
        <f t="shared" si="2"/>
        <v>75</v>
      </c>
      <c r="R19" s="17">
        <f t="shared" si="5"/>
        <v>3</v>
      </c>
      <c r="S19" s="38">
        <v>15</v>
      </c>
      <c r="T19" s="21"/>
      <c r="U19" s="21"/>
      <c r="V19" s="21"/>
      <c r="W19" s="21"/>
      <c r="X19" s="21"/>
      <c r="Y19" s="21"/>
      <c r="Z19" s="19"/>
      <c r="AA19" s="20">
        <f t="shared" si="7"/>
        <v>60</v>
      </c>
      <c r="AB19" s="36">
        <f t="shared" si="3"/>
        <v>15</v>
      </c>
      <c r="AC19" s="33">
        <f t="shared" si="4"/>
        <v>75</v>
      </c>
    </row>
    <row r="20" spans="1:29" ht="19.5" customHeight="1" thickBot="1">
      <c r="A20" s="118" t="s">
        <v>3</v>
      </c>
      <c r="B20" s="119"/>
      <c r="C20" s="119"/>
      <c r="D20" s="120"/>
      <c r="E20" s="116" t="s">
        <v>3</v>
      </c>
      <c r="F20" s="18">
        <f>SUM(F21:F30)</f>
        <v>24</v>
      </c>
      <c r="G20" s="18">
        <f aca="true" t="shared" si="8" ref="G20:AC20">SUM(G21:G30)</f>
        <v>30</v>
      </c>
      <c r="H20" s="18">
        <f t="shared" si="8"/>
        <v>80</v>
      </c>
      <c r="I20" s="18">
        <f t="shared" si="8"/>
        <v>60</v>
      </c>
      <c r="J20" s="18">
        <f t="shared" si="8"/>
        <v>80</v>
      </c>
      <c r="K20" s="18">
        <f t="shared" si="8"/>
        <v>15</v>
      </c>
      <c r="L20" s="18">
        <f t="shared" si="8"/>
        <v>0</v>
      </c>
      <c r="M20" s="18">
        <f t="shared" si="8"/>
        <v>0</v>
      </c>
      <c r="N20" s="18">
        <f t="shared" si="8"/>
        <v>0</v>
      </c>
      <c r="O20" s="18">
        <f t="shared" si="8"/>
        <v>335</v>
      </c>
      <c r="P20" s="18">
        <f t="shared" si="8"/>
        <v>265</v>
      </c>
      <c r="Q20" s="18">
        <f t="shared" si="8"/>
        <v>600</v>
      </c>
      <c r="R20" s="18">
        <f t="shared" si="8"/>
        <v>24</v>
      </c>
      <c r="S20" s="18">
        <f t="shared" si="8"/>
        <v>20</v>
      </c>
      <c r="T20" s="18">
        <f t="shared" si="8"/>
        <v>35</v>
      </c>
      <c r="U20" s="18">
        <f t="shared" si="8"/>
        <v>30</v>
      </c>
      <c r="V20" s="18">
        <f t="shared" si="8"/>
        <v>40</v>
      </c>
      <c r="W20" s="18">
        <f t="shared" si="8"/>
        <v>10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18">
        <f t="shared" si="8"/>
        <v>465</v>
      </c>
      <c r="AB20" s="18">
        <f t="shared" si="8"/>
        <v>135</v>
      </c>
      <c r="AC20" s="18">
        <f t="shared" si="8"/>
        <v>600</v>
      </c>
    </row>
    <row r="21" spans="1:29" ht="41.25" customHeight="1">
      <c r="A21" s="104" t="s">
        <v>61</v>
      </c>
      <c r="B21" s="100" t="s">
        <v>60</v>
      </c>
      <c r="C21" s="52" t="s">
        <v>27</v>
      </c>
      <c r="D21" s="94" t="s">
        <v>15</v>
      </c>
      <c r="E21" s="110"/>
      <c r="F21" s="12">
        <v>2</v>
      </c>
      <c r="G21" s="29">
        <v>15</v>
      </c>
      <c r="H21" s="10"/>
      <c r="I21" s="10"/>
      <c r="J21" s="10"/>
      <c r="K21" s="10"/>
      <c r="L21" s="13"/>
      <c r="M21" s="13"/>
      <c r="N21" s="10"/>
      <c r="O21" s="11">
        <f aca="true" t="shared" si="9" ref="O21:O30">F21*25-P21</f>
        <v>35</v>
      </c>
      <c r="P21" s="34">
        <f aca="true" t="shared" si="10" ref="P21:P30">SUM(G21:N21)</f>
        <v>15</v>
      </c>
      <c r="Q21" s="31">
        <f aca="true" t="shared" si="11" ref="Q21:Q30">SUM(O21:P21)</f>
        <v>50</v>
      </c>
      <c r="R21" s="12">
        <f>F21</f>
        <v>2</v>
      </c>
      <c r="S21" s="29">
        <v>10</v>
      </c>
      <c r="T21" s="10"/>
      <c r="U21" s="10"/>
      <c r="V21" s="10"/>
      <c r="W21" s="10"/>
      <c r="X21" s="13"/>
      <c r="Y21" s="13"/>
      <c r="Z21" s="10"/>
      <c r="AA21" s="11">
        <f t="shared" si="7"/>
        <v>40</v>
      </c>
      <c r="AB21" s="34">
        <f t="shared" si="3"/>
        <v>10</v>
      </c>
      <c r="AC21" s="31">
        <f t="shared" si="4"/>
        <v>50</v>
      </c>
    </row>
    <row r="22" spans="1:29" ht="33.75" customHeight="1">
      <c r="A22" s="105"/>
      <c r="B22" s="101"/>
      <c r="C22" s="53" t="s">
        <v>28</v>
      </c>
      <c r="D22" s="58" t="s">
        <v>16</v>
      </c>
      <c r="E22" s="110"/>
      <c r="F22" s="17">
        <v>2</v>
      </c>
      <c r="G22" s="30"/>
      <c r="H22" s="14">
        <v>30</v>
      </c>
      <c r="I22" s="14"/>
      <c r="J22" s="14"/>
      <c r="K22" s="14"/>
      <c r="L22" s="16"/>
      <c r="M22" s="16"/>
      <c r="N22" s="14"/>
      <c r="O22" s="15">
        <f t="shared" si="9"/>
        <v>20</v>
      </c>
      <c r="P22" s="35">
        <f t="shared" si="10"/>
        <v>30</v>
      </c>
      <c r="Q22" s="32">
        <f t="shared" si="11"/>
        <v>50</v>
      </c>
      <c r="R22" s="17">
        <f>F22</f>
        <v>2</v>
      </c>
      <c r="S22" s="30"/>
      <c r="T22" s="14">
        <v>10</v>
      </c>
      <c r="U22" s="14"/>
      <c r="V22" s="14"/>
      <c r="W22" s="14"/>
      <c r="X22" s="16"/>
      <c r="Y22" s="16"/>
      <c r="Z22" s="14"/>
      <c r="AA22" s="15">
        <f>R22*25-AB22</f>
        <v>40</v>
      </c>
      <c r="AB22" s="35">
        <f>SUM(S22:Z22)</f>
        <v>10</v>
      </c>
      <c r="AC22" s="32">
        <f>SUM(AA22:AB22)</f>
        <v>50</v>
      </c>
    </row>
    <row r="23" spans="1:29" ht="46.5" customHeight="1" thickBot="1">
      <c r="A23" s="106"/>
      <c r="B23" s="102"/>
      <c r="C23" s="54" t="s">
        <v>59</v>
      </c>
      <c r="D23" s="95" t="s">
        <v>15</v>
      </c>
      <c r="E23" s="110"/>
      <c r="F23" s="28">
        <v>2</v>
      </c>
      <c r="G23" s="43">
        <v>15</v>
      </c>
      <c r="H23" s="19"/>
      <c r="I23" s="19"/>
      <c r="J23" s="19"/>
      <c r="K23" s="19"/>
      <c r="L23" s="21"/>
      <c r="M23" s="21"/>
      <c r="N23" s="19"/>
      <c r="O23" s="20">
        <f t="shared" si="9"/>
        <v>35</v>
      </c>
      <c r="P23" s="36">
        <f t="shared" si="10"/>
        <v>15</v>
      </c>
      <c r="Q23" s="33">
        <f t="shared" si="11"/>
        <v>50</v>
      </c>
      <c r="R23" s="28">
        <f aca="true" t="shared" si="12" ref="R23:R30">F23</f>
        <v>2</v>
      </c>
      <c r="S23" s="43">
        <v>10</v>
      </c>
      <c r="T23" s="19"/>
      <c r="U23" s="19"/>
      <c r="V23" s="19"/>
      <c r="W23" s="19"/>
      <c r="X23" s="21"/>
      <c r="Y23" s="21"/>
      <c r="Z23" s="19"/>
      <c r="AA23" s="20">
        <f t="shared" si="7"/>
        <v>40</v>
      </c>
      <c r="AB23" s="36">
        <f t="shared" si="3"/>
        <v>10</v>
      </c>
      <c r="AC23" s="33">
        <f t="shared" si="4"/>
        <v>50</v>
      </c>
    </row>
    <row r="24" spans="1:29" ht="52.5" customHeight="1">
      <c r="A24" s="104" t="s">
        <v>62</v>
      </c>
      <c r="B24" s="100" t="s">
        <v>77</v>
      </c>
      <c r="C24" s="52" t="s">
        <v>36</v>
      </c>
      <c r="D24" s="57" t="s">
        <v>16</v>
      </c>
      <c r="E24" s="110"/>
      <c r="F24" s="12">
        <v>2</v>
      </c>
      <c r="G24" s="29"/>
      <c r="H24" s="10">
        <v>20</v>
      </c>
      <c r="I24" s="10"/>
      <c r="J24" s="10"/>
      <c r="K24" s="10"/>
      <c r="L24" s="13"/>
      <c r="M24" s="13"/>
      <c r="N24" s="10"/>
      <c r="O24" s="11">
        <f t="shared" si="9"/>
        <v>30</v>
      </c>
      <c r="P24" s="34">
        <f t="shared" si="10"/>
        <v>20</v>
      </c>
      <c r="Q24" s="31">
        <f t="shared" si="11"/>
        <v>50</v>
      </c>
      <c r="R24" s="12">
        <f t="shared" si="12"/>
        <v>2</v>
      </c>
      <c r="S24" s="29"/>
      <c r="T24" s="10">
        <v>10</v>
      </c>
      <c r="U24" s="10"/>
      <c r="V24" s="10"/>
      <c r="W24" s="10"/>
      <c r="X24" s="13"/>
      <c r="Y24" s="13"/>
      <c r="Z24" s="10"/>
      <c r="AA24" s="11">
        <f t="shared" si="7"/>
        <v>40</v>
      </c>
      <c r="AB24" s="34">
        <f t="shared" si="3"/>
        <v>10</v>
      </c>
      <c r="AC24" s="31">
        <f t="shared" si="4"/>
        <v>50</v>
      </c>
    </row>
    <row r="25" spans="1:29" ht="52.5" customHeight="1">
      <c r="A25" s="105"/>
      <c r="B25" s="101"/>
      <c r="C25" s="53" t="s">
        <v>47</v>
      </c>
      <c r="D25" s="58" t="s">
        <v>16</v>
      </c>
      <c r="E25" s="110"/>
      <c r="F25" s="17">
        <v>3</v>
      </c>
      <c r="G25" s="30"/>
      <c r="H25" s="14">
        <v>30</v>
      </c>
      <c r="I25" s="14"/>
      <c r="J25" s="14"/>
      <c r="K25" s="14"/>
      <c r="L25" s="16"/>
      <c r="M25" s="16"/>
      <c r="N25" s="14"/>
      <c r="O25" s="15">
        <f t="shared" si="9"/>
        <v>45</v>
      </c>
      <c r="P25" s="35">
        <f t="shared" si="10"/>
        <v>30</v>
      </c>
      <c r="Q25" s="32">
        <f t="shared" si="11"/>
        <v>75</v>
      </c>
      <c r="R25" s="17">
        <f t="shared" si="12"/>
        <v>3</v>
      </c>
      <c r="S25" s="30"/>
      <c r="T25" s="14">
        <v>15</v>
      </c>
      <c r="U25" s="14"/>
      <c r="V25" s="14"/>
      <c r="W25" s="14"/>
      <c r="X25" s="16"/>
      <c r="Y25" s="16"/>
      <c r="Z25" s="14"/>
      <c r="AA25" s="15">
        <f t="shared" si="7"/>
        <v>60</v>
      </c>
      <c r="AB25" s="35">
        <f t="shared" si="3"/>
        <v>15</v>
      </c>
      <c r="AC25" s="32">
        <f t="shared" si="4"/>
        <v>75</v>
      </c>
    </row>
    <row r="26" spans="1:29" ht="42" customHeight="1">
      <c r="A26" s="105"/>
      <c r="B26" s="101"/>
      <c r="C26" s="53" t="s">
        <v>37</v>
      </c>
      <c r="D26" s="58" t="s">
        <v>16</v>
      </c>
      <c r="E26" s="110"/>
      <c r="F26" s="17">
        <v>3</v>
      </c>
      <c r="G26" s="30"/>
      <c r="H26" s="14"/>
      <c r="I26" s="14">
        <v>30</v>
      </c>
      <c r="J26" s="14"/>
      <c r="K26" s="14"/>
      <c r="L26" s="16"/>
      <c r="M26" s="16"/>
      <c r="N26" s="14"/>
      <c r="O26" s="15">
        <f t="shared" si="9"/>
        <v>45</v>
      </c>
      <c r="P26" s="35">
        <f t="shared" si="10"/>
        <v>30</v>
      </c>
      <c r="Q26" s="32">
        <f t="shared" si="11"/>
        <v>75</v>
      </c>
      <c r="R26" s="17">
        <f t="shared" si="12"/>
        <v>3</v>
      </c>
      <c r="S26" s="30"/>
      <c r="T26" s="14"/>
      <c r="U26" s="14">
        <v>15</v>
      </c>
      <c r="V26" s="14"/>
      <c r="W26" s="14"/>
      <c r="X26" s="16"/>
      <c r="Y26" s="16"/>
      <c r="Z26" s="14"/>
      <c r="AA26" s="15">
        <f t="shared" si="7"/>
        <v>60</v>
      </c>
      <c r="AB26" s="35">
        <f t="shared" si="3"/>
        <v>15</v>
      </c>
      <c r="AC26" s="32">
        <f t="shared" si="4"/>
        <v>75</v>
      </c>
    </row>
    <row r="27" spans="1:29" ht="39" customHeight="1" thickBot="1">
      <c r="A27" s="106"/>
      <c r="B27" s="102"/>
      <c r="C27" s="54" t="s">
        <v>38</v>
      </c>
      <c r="D27" s="59" t="s">
        <v>16</v>
      </c>
      <c r="E27" s="110"/>
      <c r="F27" s="28">
        <v>2</v>
      </c>
      <c r="G27" s="38"/>
      <c r="H27" s="21"/>
      <c r="I27" s="21"/>
      <c r="J27" s="21"/>
      <c r="K27" s="19">
        <v>15</v>
      </c>
      <c r="L27" s="21"/>
      <c r="M27" s="21"/>
      <c r="N27" s="19"/>
      <c r="O27" s="20">
        <f t="shared" si="9"/>
        <v>35</v>
      </c>
      <c r="P27" s="36">
        <f t="shared" si="10"/>
        <v>15</v>
      </c>
      <c r="Q27" s="33">
        <f t="shared" si="11"/>
        <v>50</v>
      </c>
      <c r="R27" s="28">
        <f t="shared" si="12"/>
        <v>2</v>
      </c>
      <c r="S27" s="38"/>
      <c r="T27" s="21"/>
      <c r="U27" s="21"/>
      <c r="V27" s="21"/>
      <c r="W27" s="19">
        <v>10</v>
      </c>
      <c r="X27" s="21"/>
      <c r="Y27" s="21"/>
      <c r="Z27" s="19"/>
      <c r="AA27" s="20">
        <f t="shared" si="7"/>
        <v>40</v>
      </c>
      <c r="AB27" s="36">
        <f t="shared" si="3"/>
        <v>10</v>
      </c>
      <c r="AC27" s="33">
        <f t="shared" si="4"/>
        <v>50</v>
      </c>
    </row>
    <row r="28" spans="1:29" ht="52.5" customHeight="1">
      <c r="A28" s="104" t="s">
        <v>63</v>
      </c>
      <c r="B28" s="100" t="s">
        <v>78</v>
      </c>
      <c r="C28" s="52" t="s">
        <v>45</v>
      </c>
      <c r="D28" s="57" t="s">
        <v>16</v>
      </c>
      <c r="E28" s="110"/>
      <c r="F28" s="12">
        <v>3</v>
      </c>
      <c r="G28" s="39"/>
      <c r="H28" s="13"/>
      <c r="I28" s="13">
        <v>30</v>
      </c>
      <c r="J28" s="13"/>
      <c r="K28" s="13"/>
      <c r="L28" s="13"/>
      <c r="M28" s="13"/>
      <c r="N28" s="10"/>
      <c r="O28" s="11">
        <f>F28*25-P28</f>
        <v>45</v>
      </c>
      <c r="P28" s="34">
        <f>SUM(G28:N28)</f>
        <v>30</v>
      </c>
      <c r="Q28" s="31">
        <f>SUM(O28:P28)</f>
        <v>75</v>
      </c>
      <c r="R28" s="12">
        <f t="shared" si="12"/>
        <v>3</v>
      </c>
      <c r="S28" s="39"/>
      <c r="T28" s="13"/>
      <c r="U28" s="13">
        <v>15</v>
      </c>
      <c r="V28" s="13"/>
      <c r="W28" s="13"/>
      <c r="X28" s="13"/>
      <c r="Y28" s="13"/>
      <c r="Z28" s="10"/>
      <c r="AA28" s="11">
        <f>R28*25-AB28</f>
        <v>60</v>
      </c>
      <c r="AB28" s="34">
        <f>SUM(S28:Z28)</f>
        <v>15</v>
      </c>
      <c r="AC28" s="31">
        <f>SUM(AA28:AB28)</f>
        <v>75</v>
      </c>
    </row>
    <row r="29" spans="1:29" ht="45" customHeight="1">
      <c r="A29" s="105"/>
      <c r="B29" s="101"/>
      <c r="C29" s="56" t="s">
        <v>50</v>
      </c>
      <c r="D29" s="58" t="s">
        <v>16</v>
      </c>
      <c r="E29" s="110"/>
      <c r="F29" s="17">
        <v>3</v>
      </c>
      <c r="G29" s="37"/>
      <c r="H29" s="16"/>
      <c r="I29" s="16"/>
      <c r="J29" s="16">
        <v>50</v>
      </c>
      <c r="K29" s="16"/>
      <c r="L29" s="16"/>
      <c r="M29" s="16"/>
      <c r="N29" s="14"/>
      <c r="O29" s="15">
        <f t="shared" si="9"/>
        <v>25</v>
      </c>
      <c r="P29" s="35">
        <f t="shared" si="10"/>
        <v>50</v>
      </c>
      <c r="Q29" s="32">
        <f t="shared" si="11"/>
        <v>75</v>
      </c>
      <c r="R29" s="17">
        <f t="shared" si="12"/>
        <v>3</v>
      </c>
      <c r="S29" s="37"/>
      <c r="T29" s="16"/>
      <c r="U29" s="16"/>
      <c r="V29" s="16">
        <v>25</v>
      </c>
      <c r="W29" s="16"/>
      <c r="X29" s="16"/>
      <c r="Y29" s="16"/>
      <c r="Z29" s="14"/>
      <c r="AA29" s="15">
        <f t="shared" si="7"/>
        <v>50</v>
      </c>
      <c r="AB29" s="35">
        <f t="shared" si="3"/>
        <v>25</v>
      </c>
      <c r="AC29" s="32">
        <f t="shared" si="4"/>
        <v>75</v>
      </c>
    </row>
    <row r="30" spans="1:29" ht="51.75" customHeight="1" thickBot="1">
      <c r="A30" s="106"/>
      <c r="B30" s="102"/>
      <c r="C30" s="54" t="s">
        <v>49</v>
      </c>
      <c r="D30" s="59" t="s">
        <v>16</v>
      </c>
      <c r="E30" s="117"/>
      <c r="F30" s="28">
        <v>2</v>
      </c>
      <c r="G30" s="38"/>
      <c r="H30" s="21"/>
      <c r="I30" s="21"/>
      <c r="J30" s="21">
        <v>30</v>
      </c>
      <c r="K30" s="21"/>
      <c r="L30" s="21"/>
      <c r="M30" s="21"/>
      <c r="N30" s="19"/>
      <c r="O30" s="20">
        <f t="shared" si="9"/>
        <v>20</v>
      </c>
      <c r="P30" s="36">
        <f t="shared" si="10"/>
        <v>30</v>
      </c>
      <c r="Q30" s="33">
        <f t="shared" si="11"/>
        <v>50</v>
      </c>
      <c r="R30" s="28">
        <f t="shared" si="12"/>
        <v>2</v>
      </c>
      <c r="S30" s="38"/>
      <c r="T30" s="21"/>
      <c r="U30" s="21"/>
      <c r="V30" s="21">
        <v>15</v>
      </c>
      <c r="W30" s="21"/>
      <c r="X30" s="21"/>
      <c r="Y30" s="21"/>
      <c r="Z30" s="19"/>
      <c r="AA30" s="20">
        <f t="shared" si="7"/>
        <v>35</v>
      </c>
      <c r="AB30" s="36">
        <f t="shared" si="3"/>
        <v>15</v>
      </c>
      <c r="AC30" s="33">
        <f t="shared" si="4"/>
        <v>50</v>
      </c>
    </row>
    <row r="31" spans="1:29" ht="21.75" customHeight="1" thickBot="1">
      <c r="A31" s="121" t="s">
        <v>4</v>
      </c>
      <c r="B31" s="122"/>
      <c r="C31" s="122"/>
      <c r="D31" s="123"/>
      <c r="E31" s="109" t="s">
        <v>4</v>
      </c>
      <c r="F31" s="63">
        <f>SUM(F32:F37)</f>
        <v>14</v>
      </c>
      <c r="G31" s="63">
        <f aca="true" t="shared" si="13" ref="G31:AC31">SUM(G32:G37)</f>
        <v>60</v>
      </c>
      <c r="H31" s="63">
        <f t="shared" si="13"/>
        <v>15</v>
      </c>
      <c r="I31" s="63">
        <f t="shared" si="13"/>
        <v>30</v>
      </c>
      <c r="J31" s="63">
        <f t="shared" si="13"/>
        <v>90</v>
      </c>
      <c r="K31" s="63">
        <f t="shared" si="13"/>
        <v>0</v>
      </c>
      <c r="L31" s="63">
        <f t="shared" si="13"/>
        <v>0</v>
      </c>
      <c r="M31" s="63">
        <f t="shared" si="13"/>
        <v>0</v>
      </c>
      <c r="N31" s="63">
        <f t="shared" si="13"/>
        <v>0</v>
      </c>
      <c r="O31" s="63">
        <f t="shared" si="13"/>
        <v>155</v>
      </c>
      <c r="P31" s="63">
        <f t="shared" si="13"/>
        <v>195</v>
      </c>
      <c r="Q31" s="63">
        <f t="shared" si="13"/>
        <v>350</v>
      </c>
      <c r="R31" s="63">
        <f t="shared" si="13"/>
        <v>14</v>
      </c>
      <c r="S31" s="63">
        <f t="shared" si="13"/>
        <v>20</v>
      </c>
      <c r="T31" s="63">
        <f t="shared" si="13"/>
        <v>8</v>
      </c>
      <c r="U31" s="63">
        <f t="shared" si="13"/>
        <v>15</v>
      </c>
      <c r="V31" s="63">
        <f t="shared" si="13"/>
        <v>45</v>
      </c>
      <c r="W31" s="63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3"/>
        <v>262</v>
      </c>
      <c r="AB31" s="63">
        <f t="shared" si="13"/>
        <v>88</v>
      </c>
      <c r="AC31" s="63">
        <f t="shared" si="13"/>
        <v>88</v>
      </c>
    </row>
    <row r="32" spans="1:29" ht="54.75" customHeight="1" thickBot="1">
      <c r="A32" s="65" t="s">
        <v>72</v>
      </c>
      <c r="B32" s="66" t="s">
        <v>64</v>
      </c>
      <c r="C32" s="66" t="s">
        <v>65</v>
      </c>
      <c r="D32" s="96" t="s">
        <v>15</v>
      </c>
      <c r="E32" s="110"/>
      <c r="F32" s="67">
        <v>2</v>
      </c>
      <c r="G32" s="44">
        <v>30</v>
      </c>
      <c r="H32" s="10"/>
      <c r="I32" s="10"/>
      <c r="J32" s="10"/>
      <c r="K32" s="10"/>
      <c r="L32" s="13"/>
      <c r="M32" s="13"/>
      <c r="N32" s="10"/>
      <c r="O32" s="41">
        <f aca="true" t="shared" si="14" ref="O32:O37">F32*25-P32</f>
        <v>20</v>
      </c>
      <c r="P32" s="12">
        <f aca="true" t="shared" si="15" ref="P32:P37">SUM(G32:N32)</f>
        <v>30</v>
      </c>
      <c r="Q32" s="67">
        <f aca="true" t="shared" si="16" ref="Q32:Q37">SUM(O32:P32)</f>
        <v>50</v>
      </c>
      <c r="R32" s="68">
        <v>2</v>
      </c>
      <c r="S32" s="44">
        <v>10</v>
      </c>
      <c r="T32" s="10"/>
      <c r="U32" s="10"/>
      <c r="V32" s="10"/>
      <c r="W32" s="10"/>
      <c r="X32" s="13"/>
      <c r="Y32" s="13"/>
      <c r="Z32" s="13"/>
      <c r="AA32" s="69">
        <f aca="true" t="shared" si="17" ref="AA32:AA37">R32*25-AB32</f>
        <v>40</v>
      </c>
      <c r="AB32" s="12">
        <f aca="true" t="shared" si="18" ref="AB32:AB37">SUM(S32:Z32)</f>
        <v>10</v>
      </c>
      <c r="AC32" s="67">
        <f aca="true" t="shared" si="19" ref="AC32:AC37">SUM(S32:Z32)</f>
        <v>10</v>
      </c>
    </row>
    <row r="33" spans="1:29" ht="39.75" customHeight="1">
      <c r="A33" s="97" t="s">
        <v>73</v>
      </c>
      <c r="B33" s="100" t="s">
        <v>79</v>
      </c>
      <c r="C33" s="52" t="s">
        <v>66</v>
      </c>
      <c r="D33" s="57" t="s">
        <v>16</v>
      </c>
      <c r="E33" s="110"/>
      <c r="F33" s="67">
        <v>1</v>
      </c>
      <c r="G33" s="70"/>
      <c r="H33" s="13">
        <v>15</v>
      </c>
      <c r="I33" s="13"/>
      <c r="J33" s="13"/>
      <c r="K33" s="13"/>
      <c r="L33" s="13"/>
      <c r="M33" s="13"/>
      <c r="N33" s="10"/>
      <c r="O33" s="41">
        <f t="shared" si="14"/>
        <v>10</v>
      </c>
      <c r="P33" s="12">
        <f t="shared" si="15"/>
        <v>15</v>
      </c>
      <c r="Q33" s="67">
        <f t="shared" si="16"/>
        <v>25</v>
      </c>
      <c r="R33" s="68">
        <v>1</v>
      </c>
      <c r="S33" s="70"/>
      <c r="T33" s="13">
        <v>8</v>
      </c>
      <c r="U33" s="13"/>
      <c r="V33" s="13"/>
      <c r="W33" s="13"/>
      <c r="X33" s="13"/>
      <c r="Y33" s="13"/>
      <c r="Z33" s="13"/>
      <c r="AA33" s="69">
        <f t="shared" si="17"/>
        <v>17</v>
      </c>
      <c r="AB33" s="12">
        <f t="shared" si="18"/>
        <v>8</v>
      </c>
      <c r="AC33" s="67">
        <f t="shared" si="19"/>
        <v>8</v>
      </c>
    </row>
    <row r="34" spans="1:29" ht="35.25" customHeight="1">
      <c r="A34" s="98"/>
      <c r="B34" s="101"/>
      <c r="C34" s="53" t="s">
        <v>67</v>
      </c>
      <c r="D34" s="58" t="s">
        <v>16</v>
      </c>
      <c r="E34" s="110"/>
      <c r="F34" s="71">
        <v>3</v>
      </c>
      <c r="G34" s="72"/>
      <c r="H34" s="16"/>
      <c r="I34" s="16">
        <v>30</v>
      </c>
      <c r="J34" s="16"/>
      <c r="K34" s="16"/>
      <c r="L34" s="16"/>
      <c r="M34" s="16"/>
      <c r="N34" s="14"/>
      <c r="O34" s="42">
        <f t="shared" si="14"/>
        <v>45</v>
      </c>
      <c r="P34" s="17">
        <f t="shared" si="15"/>
        <v>30</v>
      </c>
      <c r="Q34" s="71">
        <f t="shared" si="16"/>
        <v>75</v>
      </c>
      <c r="R34" s="73">
        <v>3</v>
      </c>
      <c r="S34" s="72"/>
      <c r="T34" s="16"/>
      <c r="U34" s="16">
        <v>15</v>
      </c>
      <c r="V34" s="16"/>
      <c r="W34" s="16"/>
      <c r="X34" s="16"/>
      <c r="Y34" s="16"/>
      <c r="Z34" s="16"/>
      <c r="AA34" s="74">
        <f t="shared" si="17"/>
        <v>60</v>
      </c>
      <c r="AB34" s="17">
        <f t="shared" si="18"/>
        <v>15</v>
      </c>
      <c r="AC34" s="71">
        <f t="shared" si="19"/>
        <v>15</v>
      </c>
    </row>
    <row r="35" spans="1:29" ht="30.75" customHeight="1" thickBot="1">
      <c r="A35" s="99"/>
      <c r="B35" s="102"/>
      <c r="C35" s="54" t="s">
        <v>68</v>
      </c>
      <c r="D35" s="59" t="s">
        <v>16</v>
      </c>
      <c r="E35" s="110"/>
      <c r="F35" s="75">
        <v>2</v>
      </c>
      <c r="G35" s="76">
        <v>30</v>
      </c>
      <c r="H35" s="77"/>
      <c r="I35" s="77"/>
      <c r="J35" s="77"/>
      <c r="K35" s="77"/>
      <c r="L35" s="77"/>
      <c r="M35" s="77"/>
      <c r="N35" s="64"/>
      <c r="O35" s="78">
        <f t="shared" si="14"/>
        <v>20</v>
      </c>
      <c r="P35" s="79">
        <f t="shared" si="15"/>
        <v>30</v>
      </c>
      <c r="Q35" s="75">
        <f t="shared" si="16"/>
        <v>50</v>
      </c>
      <c r="R35" s="80">
        <v>2</v>
      </c>
      <c r="S35" s="81">
        <v>10</v>
      </c>
      <c r="T35" s="77"/>
      <c r="U35" s="77"/>
      <c r="V35" s="77"/>
      <c r="W35" s="77"/>
      <c r="X35" s="77"/>
      <c r="Y35" s="77"/>
      <c r="Z35" s="77"/>
      <c r="AA35" s="82">
        <f t="shared" si="17"/>
        <v>40</v>
      </c>
      <c r="AB35" s="79">
        <f t="shared" si="18"/>
        <v>10</v>
      </c>
      <c r="AC35" s="75">
        <f t="shared" si="19"/>
        <v>10</v>
      </c>
    </row>
    <row r="36" spans="1:29" ht="39.75" customHeight="1">
      <c r="A36" s="103" t="s">
        <v>74</v>
      </c>
      <c r="B36" s="101" t="s">
        <v>69</v>
      </c>
      <c r="C36" s="62" t="s">
        <v>70</v>
      </c>
      <c r="D36" s="84" t="s">
        <v>16</v>
      </c>
      <c r="E36" s="110"/>
      <c r="F36" s="67">
        <v>4</v>
      </c>
      <c r="G36" s="70"/>
      <c r="H36" s="13"/>
      <c r="I36" s="13"/>
      <c r="J36" s="13">
        <v>60</v>
      </c>
      <c r="K36" s="13"/>
      <c r="L36" s="13"/>
      <c r="M36" s="13"/>
      <c r="N36" s="10"/>
      <c r="O36" s="41">
        <f t="shared" si="14"/>
        <v>40</v>
      </c>
      <c r="P36" s="12">
        <f t="shared" si="15"/>
        <v>60</v>
      </c>
      <c r="Q36" s="67">
        <f t="shared" si="16"/>
        <v>100</v>
      </c>
      <c r="R36" s="68">
        <v>4</v>
      </c>
      <c r="S36" s="70"/>
      <c r="T36" s="13"/>
      <c r="U36" s="13"/>
      <c r="V36" s="13">
        <v>30</v>
      </c>
      <c r="W36" s="13"/>
      <c r="X36" s="13"/>
      <c r="Y36" s="13"/>
      <c r="Z36" s="13"/>
      <c r="AA36" s="69">
        <f t="shared" si="17"/>
        <v>70</v>
      </c>
      <c r="AB36" s="12">
        <f t="shared" si="18"/>
        <v>30</v>
      </c>
      <c r="AC36" s="67">
        <f t="shared" si="19"/>
        <v>30</v>
      </c>
    </row>
    <row r="37" spans="1:29" ht="45.75" customHeight="1" thickBot="1">
      <c r="A37" s="99"/>
      <c r="B37" s="102"/>
      <c r="C37" s="54" t="s">
        <v>71</v>
      </c>
      <c r="D37" s="59" t="s">
        <v>16</v>
      </c>
      <c r="E37" s="110"/>
      <c r="F37" s="75">
        <v>2</v>
      </c>
      <c r="G37" s="76"/>
      <c r="H37" s="77"/>
      <c r="I37" s="77"/>
      <c r="J37" s="77">
        <v>30</v>
      </c>
      <c r="K37" s="77"/>
      <c r="L37" s="77"/>
      <c r="M37" s="77"/>
      <c r="N37" s="64"/>
      <c r="O37" s="78">
        <f t="shared" si="14"/>
        <v>20</v>
      </c>
      <c r="P37" s="79">
        <f t="shared" si="15"/>
        <v>30</v>
      </c>
      <c r="Q37" s="75">
        <f t="shared" si="16"/>
        <v>50</v>
      </c>
      <c r="R37" s="80">
        <v>2</v>
      </c>
      <c r="S37" s="76"/>
      <c r="T37" s="77"/>
      <c r="U37" s="77"/>
      <c r="V37" s="77">
        <v>15</v>
      </c>
      <c r="W37" s="77"/>
      <c r="X37" s="77"/>
      <c r="Y37" s="77"/>
      <c r="Z37" s="77"/>
      <c r="AA37" s="82">
        <f t="shared" si="17"/>
        <v>35</v>
      </c>
      <c r="AB37" s="79">
        <f t="shared" si="18"/>
        <v>15</v>
      </c>
      <c r="AC37" s="75">
        <f t="shared" si="19"/>
        <v>15</v>
      </c>
    </row>
    <row r="38" spans="1:29" ht="50.25" customHeight="1" thickBot="1">
      <c r="A38" s="85"/>
      <c r="B38" s="86"/>
      <c r="C38" s="87"/>
      <c r="D38" s="40"/>
      <c r="E38" s="22"/>
      <c r="F38" s="6">
        <f aca="true" t="shared" si="20" ref="F38:AC38">F4+F20+F31</f>
        <v>68</v>
      </c>
      <c r="G38" s="6">
        <f t="shared" si="20"/>
        <v>153</v>
      </c>
      <c r="H38" s="6">
        <f t="shared" si="20"/>
        <v>155</v>
      </c>
      <c r="I38" s="6">
        <f t="shared" si="20"/>
        <v>240</v>
      </c>
      <c r="J38" s="6">
        <f t="shared" si="20"/>
        <v>170</v>
      </c>
      <c r="K38" s="6">
        <f t="shared" si="20"/>
        <v>55</v>
      </c>
      <c r="L38" s="6">
        <f t="shared" si="20"/>
        <v>0</v>
      </c>
      <c r="M38" s="6">
        <f t="shared" si="20"/>
        <v>22</v>
      </c>
      <c r="N38" s="6">
        <f t="shared" si="20"/>
        <v>0</v>
      </c>
      <c r="O38" s="6">
        <f t="shared" si="20"/>
        <v>890</v>
      </c>
      <c r="P38" s="83">
        <f t="shared" si="20"/>
        <v>795</v>
      </c>
      <c r="Q38" s="6">
        <f t="shared" si="20"/>
        <v>1685</v>
      </c>
      <c r="R38" s="6">
        <f t="shared" si="20"/>
        <v>68</v>
      </c>
      <c r="S38" s="6">
        <f t="shared" si="20"/>
        <v>83</v>
      </c>
      <c r="T38" s="6">
        <f t="shared" si="20"/>
        <v>73</v>
      </c>
      <c r="U38" s="6">
        <f t="shared" si="20"/>
        <v>135</v>
      </c>
      <c r="V38" s="6">
        <f t="shared" si="20"/>
        <v>85</v>
      </c>
      <c r="W38" s="6">
        <f t="shared" si="20"/>
        <v>35</v>
      </c>
      <c r="X38" s="6">
        <f t="shared" si="20"/>
        <v>0</v>
      </c>
      <c r="Y38" s="6">
        <f t="shared" si="20"/>
        <v>22</v>
      </c>
      <c r="Z38" s="6">
        <f t="shared" si="20"/>
        <v>0</v>
      </c>
      <c r="AA38" s="6">
        <f t="shared" si="20"/>
        <v>1252</v>
      </c>
      <c r="AB38" s="83">
        <f t="shared" si="20"/>
        <v>433</v>
      </c>
      <c r="AC38" s="6">
        <f t="shared" si="20"/>
        <v>1423</v>
      </c>
    </row>
    <row r="39" spans="1:29" ht="23.25" customHeight="1">
      <c r="A39" s="88" t="s">
        <v>5</v>
      </c>
      <c r="B39" s="89"/>
      <c r="C39" s="40"/>
      <c r="D39" s="4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6"/>
      <c r="S39" s="22"/>
      <c r="T39" s="23"/>
      <c r="U39" s="22"/>
      <c r="V39" s="22"/>
      <c r="W39" s="22"/>
      <c r="X39" s="22"/>
      <c r="Y39" s="22"/>
      <c r="Z39" s="22"/>
      <c r="AA39" s="22"/>
      <c r="AB39" s="26"/>
      <c r="AC39" s="26"/>
    </row>
    <row r="40" spans="1:29" ht="17.25">
      <c r="A40" s="90" t="s">
        <v>15</v>
      </c>
      <c r="B40" s="91"/>
      <c r="C40" s="40" t="s">
        <v>19</v>
      </c>
      <c r="D40" s="4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6"/>
      <c r="S40" s="22"/>
      <c r="T40" s="22"/>
      <c r="U40" s="22"/>
      <c r="V40" s="22"/>
      <c r="W40" s="22"/>
      <c r="X40" s="22"/>
      <c r="Y40" s="22"/>
      <c r="Z40" s="22"/>
      <c r="AA40" s="22"/>
      <c r="AB40" s="26"/>
      <c r="AC40" s="24"/>
    </row>
    <row r="41" spans="1:29" ht="17.25">
      <c r="A41" s="92" t="s">
        <v>16</v>
      </c>
      <c r="B41" s="93"/>
      <c r="C41" s="40" t="s">
        <v>20</v>
      </c>
      <c r="D41" s="4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6"/>
      <c r="S41" s="22"/>
      <c r="T41" s="22"/>
      <c r="U41" s="22"/>
      <c r="V41" s="22"/>
      <c r="W41" s="22"/>
      <c r="X41" s="22"/>
      <c r="Y41" s="22"/>
      <c r="Z41" s="22"/>
      <c r="AA41" s="22"/>
      <c r="AB41" s="26"/>
      <c r="AC41" s="26"/>
    </row>
    <row r="42" spans="1:29" ht="17.25">
      <c r="A42" s="92" t="s">
        <v>17</v>
      </c>
      <c r="B42" s="93"/>
      <c r="C42" s="40" t="s">
        <v>39</v>
      </c>
      <c r="D42" s="4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6"/>
      <c r="S42" s="22"/>
      <c r="T42" s="22"/>
      <c r="U42" s="22"/>
      <c r="V42" s="22"/>
      <c r="W42" s="22"/>
      <c r="X42" s="22"/>
      <c r="Y42" s="22"/>
      <c r="Z42" s="22"/>
      <c r="AA42" s="22"/>
      <c r="AB42" s="26"/>
      <c r="AC42" s="26"/>
    </row>
  </sheetData>
  <sheetProtection/>
  <autoFilter ref="A3:D3"/>
  <mergeCells count="27">
    <mergeCell ref="A1:D1"/>
    <mergeCell ref="A4:D4"/>
    <mergeCell ref="E20:E30"/>
    <mergeCell ref="A20:D20"/>
    <mergeCell ref="A31:D31"/>
    <mergeCell ref="F2:Q2"/>
    <mergeCell ref="E31:E37"/>
    <mergeCell ref="A14:A16"/>
    <mergeCell ref="B14:B16"/>
    <mergeCell ref="A17:A19"/>
    <mergeCell ref="B28:B30"/>
    <mergeCell ref="R2:AC2"/>
    <mergeCell ref="E4:E19"/>
    <mergeCell ref="B5:B10"/>
    <mergeCell ref="A5:A10"/>
    <mergeCell ref="A11:A13"/>
    <mergeCell ref="B11:B13"/>
    <mergeCell ref="A33:A35"/>
    <mergeCell ref="B33:B35"/>
    <mergeCell ref="A36:A37"/>
    <mergeCell ref="B36:B37"/>
    <mergeCell ref="B17:B19"/>
    <mergeCell ref="A21:A23"/>
    <mergeCell ref="B21:B23"/>
    <mergeCell ref="B24:B27"/>
    <mergeCell ref="A24:A27"/>
    <mergeCell ref="A28:A30"/>
  </mergeCells>
  <printOptions horizontalCentered="1"/>
  <pageMargins left="0.2362204724409449" right="0.2362204724409449" top="0.1968503937007874" bottom="0.5511811023622047" header="0.31496062992125984" footer="0.31496062992125984"/>
  <pageSetup fitToHeight="0" fitToWidth="1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2018-04-26T13:05:47Z</cp:lastPrinted>
  <dcterms:created xsi:type="dcterms:W3CDTF">2012-05-29T17:17:29Z</dcterms:created>
  <dcterms:modified xsi:type="dcterms:W3CDTF">2020-12-03T12:48:53Z</dcterms:modified>
  <cp:category/>
  <cp:version/>
  <cp:contentType/>
  <cp:contentStatus/>
</cp:coreProperties>
</file>