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fota\Desktop\"/>
    </mc:Choice>
  </mc:AlternateContent>
  <bookViews>
    <workbookView xWindow="0" yWindow="0" windowWidth="25200" windowHeight="11880"/>
  </bookViews>
  <sheets>
    <sheet name="rektora" sheetId="1" r:id="rId1"/>
    <sheet name="socjalne" sheetId="3" r:id="rId2"/>
    <sheet name="w zwiększonej wysokości" sheetId="4" r:id="rId3"/>
    <sheet name="niepełnosprawni" sheetId="5" r:id="rId4"/>
    <sheet name="zapomoga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5" i="4"/>
  <c r="C4" i="4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F101" i="3"/>
  <c r="D101" i="3"/>
  <c r="F100" i="3"/>
  <c r="D100" i="3"/>
  <c r="F99" i="3"/>
  <c r="D99" i="3"/>
  <c r="F98" i="3"/>
  <c r="E98" i="3"/>
  <c r="D98" i="3"/>
  <c r="C98" i="3"/>
  <c r="F96" i="3"/>
  <c r="E96" i="3"/>
  <c r="D96" i="3"/>
  <c r="C96" i="3"/>
  <c r="F95" i="3"/>
  <c r="E95" i="3"/>
  <c r="D95" i="3"/>
  <c r="C95" i="3"/>
  <c r="F94" i="3"/>
  <c r="E94" i="3"/>
  <c r="D94" i="3"/>
  <c r="C94" i="3"/>
  <c r="F93" i="3"/>
  <c r="E93" i="3"/>
  <c r="D93" i="3"/>
  <c r="C93" i="3"/>
  <c r="F92" i="3"/>
  <c r="E92" i="3"/>
  <c r="D92" i="3"/>
  <c r="C92" i="3"/>
  <c r="F91" i="3"/>
  <c r="E91" i="3"/>
  <c r="D91" i="3"/>
  <c r="C91" i="3"/>
  <c r="F90" i="3"/>
  <c r="E90" i="3"/>
  <c r="D90" i="3"/>
  <c r="C90" i="3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E85" i="3"/>
  <c r="D85" i="3"/>
  <c r="C85" i="3"/>
  <c r="F84" i="3"/>
  <c r="E84" i="3"/>
  <c r="D84" i="3"/>
  <c r="C84" i="3"/>
  <c r="D83" i="3"/>
  <c r="D82" i="3"/>
  <c r="D81" i="3"/>
  <c r="F80" i="3"/>
  <c r="E80" i="3"/>
  <c r="D80" i="3"/>
  <c r="C80" i="3"/>
  <c r="F79" i="3"/>
  <c r="E79" i="3"/>
  <c r="D79" i="3"/>
  <c r="C79" i="3"/>
  <c r="F78" i="3"/>
  <c r="E78" i="3"/>
  <c r="D78" i="3"/>
  <c r="C78" i="3"/>
  <c r="F76" i="3"/>
  <c r="E76" i="3"/>
  <c r="D76" i="3"/>
  <c r="C76" i="3"/>
  <c r="F74" i="3"/>
  <c r="E74" i="3"/>
  <c r="D74" i="3"/>
  <c r="C74" i="3"/>
  <c r="F73" i="3"/>
  <c r="E73" i="3"/>
  <c r="D73" i="3"/>
  <c r="C73" i="3"/>
  <c r="F72" i="3"/>
  <c r="E72" i="3"/>
  <c r="D72" i="3"/>
  <c r="C72" i="3"/>
  <c r="F71" i="3"/>
  <c r="E71" i="3"/>
  <c r="D71" i="3"/>
  <c r="C71" i="3"/>
  <c r="F70" i="3"/>
  <c r="E70" i="3"/>
  <c r="D70" i="3"/>
  <c r="C70" i="3"/>
  <c r="F69" i="3"/>
  <c r="E69" i="3"/>
  <c r="D69" i="3"/>
  <c r="C69" i="3"/>
  <c r="F68" i="3"/>
  <c r="E68" i="3"/>
  <c r="D68" i="3"/>
  <c r="C68" i="3"/>
  <c r="F67" i="3"/>
  <c r="E67" i="3"/>
  <c r="D67" i="3"/>
  <c r="C67" i="3"/>
  <c r="F66" i="3"/>
  <c r="E66" i="3"/>
  <c r="D66" i="3"/>
  <c r="C66" i="3"/>
  <c r="F64" i="3"/>
  <c r="E64" i="3"/>
  <c r="D64" i="3"/>
  <c r="C64" i="3"/>
  <c r="F63" i="3"/>
  <c r="E63" i="3"/>
  <c r="D63" i="3"/>
  <c r="C63" i="3"/>
  <c r="D61" i="3"/>
  <c r="F60" i="3"/>
  <c r="E60" i="3"/>
  <c r="D60" i="3"/>
  <c r="C60" i="3"/>
  <c r="F59" i="3"/>
  <c r="E59" i="3"/>
  <c r="D59" i="3"/>
  <c r="C59" i="3"/>
  <c r="F58" i="3"/>
  <c r="E58" i="3"/>
  <c r="D58" i="3"/>
  <c r="C58" i="3"/>
  <c r="F57" i="3"/>
  <c r="E57" i="3"/>
  <c r="D57" i="3"/>
  <c r="C57" i="3"/>
  <c r="F56" i="3"/>
  <c r="E56" i="3"/>
  <c r="D56" i="3"/>
  <c r="C56" i="3"/>
  <c r="F55" i="3"/>
  <c r="E55" i="3"/>
  <c r="D55" i="3"/>
  <c r="C55" i="3"/>
  <c r="F54" i="3"/>
  <c r="E54" i="3"/>
  <c r="D54" i="3"/>
  <c r="C54" i="3"/>
  <c r="F53" i="3"/>
  <c r="E53" i="3"/>
  <c r="D53" i="3"/>
  <c r="C53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8" i="3"/>
  <c r="E48" i="3"/>
  <c r="D48" i="3"/>
  <c r="C48" i="3"/>
  <c r="F47" i="3"/>
  <c r="E47" i="3"/>
  <c r="D47" i="3"/>
  <c r="C47" i="3"/>
  <c r="F46" i="3"/>
  <c r="E46" i="3"/>
  <c r="D46" i="3"/>
  <c r="C46" i="3"/>
  <c r="F45" i="3"/>
  <c r="E45" i="3"/>
  <c r="D45" i="3"/>
  <c r="C45" i="3"/>
  <c r="F44" i="3"/>
  <c r="E44" i="3"/>
  <c r="D44" i="3"/>
  <c r="C44" i="3"/>
  <c r="F43" i="3"/>
  <c r="E43" i="3"/>
  <c r="D43" i="3"/>
  <c r="C43" i="3"/>
  <c r="F42" i="3"/>
  <c r="E42" i="3"/>
  <c r="D42" i="3"/>
  <c r="C42" i="3"/>
  <c r="F41" i="3"/>
  <c r="E41" i="3"/>
  <c r="D41" i="3"/>
  <c r="C41" i="3"/>
  <c r="F40" i="3"/>
  <c r="E40" i="3"/>
  <c r="D40" i="3"/>
  <c r="C40" i="3"/>
  <c r="F39" i="3"/>
  <c r="E39" i="3"/>
  <c r="D39" i="3"/>
  <c r="C39" i="3"/>
  <c r="F38" i="3"/>
  <c r="E38" i="3"/>
  <c r="D38" i="3"/>
  <c r="C38" i="3"/>
  <c r="F37" i="3"/>
  <c r="E37" i="3"/>
  <c r="D37" i="3"/>
  <c r="C37" i="3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D6" i="1"/>
  <c r="D118" i="1" l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<sst xmlns="http://schemas.openxmlformats.org/spreadsheetml/2006/main" count="10" uniqueCount="10">
  <si>
    <t>stypendium socjalne</t>
  </si>
  <si>
    <t>stypendium Rektora</t>
  </si>
  <si>
    <t>Przelew za październik 2019</t>
  </si>
  <si>
    <t>Przelew za listopad 2019</t>
  </si>
  <si>
    <t>Przelew za grudzień 2019</t>
  </si>
  <si>
    <t>Przelew za styczeń 2020</t>
  </si>
  <si>
    <t>stypendium w zwiększonej wysokości</t>
  </si>
  <si>
    <t>stypendium dla osób niepełnosprawnych</t>
  </si>
  <si>
    <t>zapomoga</t>
  </si>
  <si>
    <t>470; 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</si>
</sst>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/>
    <xf numFmtId="0" fontId="5" fillId="0" borderId="0" xfId="0" applyFont="1"/>
    <xf numFmtId="43" fontId="6" fillId="3" borderId="1" xfId="1" applyNumberFormat="1" applyFont="1" applyFill="1" applyBorder="1" applyAlignment="1">
      <alignment horizontal="center" vertical="center" wrapText="1"/>
    </xf>
    <xf numFmtId="43" fontId="6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43" fontId="7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43" fontId="8" fillId="4" borderId="1" xfId="2" applyNumberFormat="1" applyFont="1" applyFill="1" applyBorder="1" applyAlignment="1"/>
    <xf numFmtId="43" fontId="8" fillId="4" borderId="1" xfId="2" applyNumberFormat="1" applyFont="1" applyFill="1" applyBorder="1"/>
    <xf numFmtId="43" fontId="7" fillId="4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8" fillId="4" borderId="1" xfId="2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1" fillId="0" borderId="1" xfId="3" applyNumberFormat="1" applyFont="1" applyFill="1" applyBorder="1" applyAlignment="1" applyProtection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3" fontId="7" fillId="4" borderId="1" xfId="0" applyNumberFormat="1" applyFont="1" applyFill="1" applyBorder="1"/>
    <xf numFmtId="0" fontId="7" fillId="0" borderId="1" xfId="0" applyFont="1" applyBorder="1" applyAlignment="1">
      <alignment horizontal="center" vertical="center"/>
    </xf>
    <xf numFmtId="43" fontId="8" fillId="0" borderId="1" xfId="1" applyNumberFormat="1" applyFont="1" applyFill="1" applyBorder="1" applyAlignment="1">
      <alignment vertical="center" wrapText="1"/>
    </xf>
    <xf numFmtId="43" fontId="7" fillId="0" borderId="1" xfId="1" applyNumberFormat="1" applyFont="1" applyFill="1" applyBorder="1" applyAlignment="1">
      <alignment horizontal="center" vertical="center" wrapText="1"/>
    </xf>
    <xf numFmtId="43" fontId="8" fillId="0" borderId="1" xfId="2" applyNumberFormat="1" applyFont="1" applyFill="1" applyBorder="1"/>
    <xf numFmtId="0" fontId="5" fillId="0" borderId="1" xfId="0" applyFont="1" applyBorder="1" applyAlignment="1">
      <alignment horizontal="center" vertical="center"/>
    </xf>
    <xf numFmtId="43" fontId="8" fillId="4" borderId="1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Fill="1" applyBorder="1"/>
    <xf numFmtId="43" fontId="7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3" fillId="2" borderId="1" xfId="0" applyFont="1" applyFill="1" applyBorder="1"/>
    <xf numFmtId="43" fontId="6" fillId="3" borderId="5" xfId="1" applyNumberFormat="1" applyFont="1" applyFill="1" applyBorder="1" applyAlignment="1">
      <alignment horizontal="center" vertical="center" wrapText="1"/>
    </xf>
    <xf numFmtId="43" fontId="6" fillId="3" borderId="6" xfId="1" applyNumberFormat="1" applyFont="1" applyFill="1" applyBorder="1" applyAlignment="1">
      <alignment horizontal="center" vertical="center" wrapText="1"/>
    </xf>
    <xf numFmtId="0" fontId="2" fillId="0" borderId="0" xfId="2"/>
  </cellXfs>
  <cellStyles count="4">
    <cellStyle name="Hiperłącze" xfId="3" builtinId="8"/>
    <cellStyle name="Normalny" xfId="0" builtinId="0"/>
    <cellStyle name="Normalny 4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195"/>
  <sheetViews>
    <sheetView tabSelected="1" workbookViewId="0">
      <selection activeCell="H8" sqref="H8"/>
    </sheetView>
  </sheetViews>
  <sheetFormatPr defaultRowHeight="15"/>
  <cols>
    <col min="3" max="3" width="9.28515625" bestFit="1" customWidth="1"/>
    <col min="4" max="4" width="11.42578125" customWidth="1"/>
    <col min="6" max="6" width="9.28515625" bestFit="1" customWidth="1"/>
    <col min="7" max="7" width="13.85546875" customWidth="1"/>
    <col min="8" max="8" width="14.42578125" customWidth="1"/>
    <col min="9" max="9" width="12.28515625" customWidth="1"/>
    <col min="10" max="10" width="14.28515625" customWidth="1"/>
    <col min="12" max="12" width="9.28515625" bestFit="1" customWidth="1"/>
    <col min="13" max="13" width="11.140625" bestFit="1" customWidth="1"/>
    <col min="15" max="15" width="9.28515625" bestFit="1" customWidth="1"/>
    <col min="16" max="16" width="10.140625" customWidth="1"/>
    <col min="18" max="19" width="9.28515625" bestFit="1" customWidth="1"/>
  </cols>
  <sheetData>
    <row r="2" spans="3:17">
      <c r="C2" s="45"/>
      <c r="D2" s="45"/>
    </row>
    <row r="5" spans="3:17" ht="15.75">
      <c r="C5" s="42" t="s">
        <v>1</v>
      </c>
      <c r="D5" s="42"/>
      <c r="E5" s="4"/>
      <c r="K5" s="4"/>
      <c r="N5" s="4"/>
      <c r="Q5" s="4"/>
    </row>
    <row r="6" spans="3:17" ht="15.75">
      <c r="C6" s="8">
        <v>15628</v>
      </c>
      <c r="D6" s="9">
        <f>950</f>
        <v>950</v>
      </c>
      <c r="E6" s="4"/>
      <c r="K6" s="4"/>
      <c r="N6" s="4"/>
      <c r="Q6" s="4"/>
    </row>
    <row r="7" spans="3:17" ht="15.75">
      <c r="C7" s="8">
        <v>17233</v>
      </c>
      <c r="D7" s="9">
        <f>950</f>
        <v>950</v>
      </c>
      <c r="E7" s="4"/>
      <c r="K7" s="4"/>
      <c r="N7" s="4"/>
      <c r="Q7" s="4"/>
    </row>
    <row r="8" spans="3:17" ht="15.75">
      <c r="C8" s="18">
        <v>11347</v>
      </c>
      <c r="D8" s="9">
        <f>950</f>
        <v>950</v>
      </c>
      <c r="E8" s="4"/>
      <c r="K8" s="4"/>
      <c r="N8" s="4"/>
      <c r="Q8" s="4"/>
    </row>
    <row r="9" spans="3:17" ht="15.75">
      <c r="C9" s="15">
        <v>16066</v>
      </c>
      <c r="D9" s="39">
        <f>950</f>
        <v>950</v>
      </c>
      <c r="E9" s="40"/>
      <c r="K9" s="40"/>
      <c r="N9" s="40"/>
      <c r="Q9" s="40"/>
    </row>
    <row r="10" spans="3:17" ht="15.75">
      <c r="C10" s="8">
        <v>16665</v>
      </c>
      <c r="D10" s="9">
        <f>950</f>
        <v>950</v>
      </c>
      <c r="E10" s="4"/>
      <c r="K10" s="4"/>
      <c r="N10" s="4"/>
      <c r="Q10" s="4"/>
    </row>
    <row r="11" spans="3:17" ht="15.75">
      <c r="C11" s="19">
        <v>17001</v>
      </c>
      <c r="D11" s="9">
        <f>950</f>
        <v>950</v>
      </c>
      <c r="E11" s="4"/>
      <c r="K11" s="4"/>
      <c r="N11" s="4"/>
      <c r="Q11" s="4"/>
    </row>
    <row r="12" spans="3:17" ht="15.75">
      <c r="C12" s="18">
        <v>16650</v>
      </c>
      <c r="D12" s="9">
        <f>950</f>
        <v>950</v>
      </c>
      <c r="E12" s="4"/>
      <c r="K12" s="4"/>
      <c r="N12" s="4"/>
      <c r="Q12" s="4"/>
    </row>
    <row r="13" spans="3:17" ht="15.75">
      <c r="C13" s="23">
        <v>16495</v>
      </c>
      <c r="D13" s="9">
        <f>950</f>
        <v>950</v>
      </c>
      <c r="E13" s="4"/>
      <c r="K13" s="4"/>
      <c r="N13" s="4"/>
      <c r="Q13" s="4"/>
    </row>
    <row r="14" spans="3:17" ht="15.75">
      <c r="C14" s="8">
        <v>16892</v>
      </c>
      <c r="D14" s="9">
        <f>950</f>
        <v>950</v>
      </c>
      <c r="E14" s="4"/>
      <c r="K14" s="4"/>
      <c r="N14" s="4"/>
      <c r="Q14" s="4"/>
    </row>
    <row r="15" spans="3:17" ht="15.75">
      <c r="C15" s="19">
        <v>16801</v>
      </c>
      <c r="D15" s="26">
        <v>870</v>
      </c>
      <c r="E15" s="4"/>
      <c r="K15" s="4"/>
      <c r="N15" s="4"/>
      <c r="Q15" s="4"/>
    </row>
    <row r="16" spans="3:17" ht="15.75">
      <c r="C16" s="8">
        <v>16760</v>
      </c>
      <c r="D16" s="26">
        <f>870</f>
        <v>870</v>
      </c>
      <c r="E16" s="4"/>
      <c r="K16" s="4"/>
      <c r="N16" s="4"/>
      <c r="Q16" s="4"/>
    </row>
    <row r="17" spans="3:19" ht="15.75">
      <c r="C17" s="19">
        <v>15143</v>
      </c>
      <c r="D17" s="26">
        <f>870</f>
        <v>870</v>
      </c>
      <c r="E17" s="4"/>
      <c r="K17" s="4"/>
      <c r="N17" s="4"/>
      <c r="Q17" s="4"/>
      <c r="R17" s="4"/>
      <c r="S17" s="4"/>
    </row>
    <row r="18" spans="3:19" ht="15.75">
      <c r="C18" s="19">
        <v>16663</v>
      </c>
      <c r="D18" s="26">
        <f>870</f>
        <v>870</v>
      </c>
      <c r="E18" s="4"/>
      <c r="K18" s="4"/>
      <c r="N18" s="4"/>
      <c r="Q18" s="4"/>
      <c r="R18" s="4"/>
      <c r="S18" s="4"/>
    </row>
    <row r="19" spans="3:19" ht="15.75">
      <c r="C19" s="19">
        <v>17158</v>
      </c>
      <c r="D19" s="26">
        <f>870</f>
        <v>870</v>
      </c>
      <c r="E19" s="4"/>
      <c r="K19" s="4"/>
      <c r="N19" s="4"/>
      <c r="Q19" s="4"/>
      <c r="R19" s="4"/>
      <c r="S19" s="4"/>
    </row>
    <row r="20" spans="3:19" ht="15.75">
      <c r="C20" s="8">
        <v>16546</v>
      </c>
      <c r="D20" s="26">
        <f>870</f>
        <v>870</v>
      </c>
      <c r="E20" s="4"/>
      <c r="K20" s="4"/>
      <c r="N20" s="4"/>
      <c r="Q20" s="4"/>
      <c r="R20" s="4"/>
      <c r="S20" s="4"/>
    </row>
    <row r="21" spans="3:19" ht="15.75">
      <c r="C21" s="8">
        <v>15969</v>
      </c>
      <c r="D21" s="26">
        <f>870</f>
        <v>870</v>
      </c>
      <c r="E21" s="4"/>
      <c r="K21" s="4"/>
      <c r="N21" s="4"/>
      <c r="Q21" s="4"/>
      <c r="R21" s="4"/>
      <c r="S21" s="4"/>
    </row>
    <row r="22" spans="3:19" ht="15.75">
      <c r="C22" s="19">
        <v>15142</v>
      </c>
      <c r="D22" s="26">
        <f>870</f>
        <v>870</v>
      </c>
      <c r="E22" s="4"/>
      <c r="K22" s="4"/>
      <c r="N22" s="4"/>
      <c r="Q22" s="4"/>
      <c r="R22" s="4"/>
      <c r="S22" s="4"/>
    </row>
    <row r="23" spans="3:19" ht="15.75">
      <c r="C23" s="8">
        <v>16898</v>
      </c>
      <c r="D23" s="26">
        <f>870</f>
        <v>870</v>
      </c>
      <c r="E23" s="4"/>
      <c r="K23" s="4"/>
      <c r="N23" s="4"/>
      <c r="Q23" s="4"/>
      <c r="R23" s="4"/>
      <c r="S23" s="4"/>
    </row>
    <row r="24" spans="3:19" ht="15.75">
      <c r="C24" s="8">
        <v>16874</v>
      </c>
      <c r="D24" s="26">
        <f>870</f>
        <v>870</v>
      </c>
      <c r="E24" s="4"/>
      <c r="K24" s="4"/>
      <c r="N24" s="4"/>
      <c r="Q24" s="4"/>
      <c r="R24" s="4"/>
      <c r="S24" s="4"/>
    </row>
    <row r="25" spans="3:19" ht="15.75">
      <c r="C25" s="8">
        <v>15744</v>
      </c>
      <c r="D25" s="26">
        <f>870</f>
        <v>870</v>
      </c>
      <c r="E25" s="4"/>
      <c r="K25" s="4"/>
      <c r="N25" s="4"/>
      <c r="Q25" s="4"/>
      <c r="R25" s="4"/>
      <c r="S25" s="4"/>
    </row>
    <row r="26" spans="3:19" ht="15.75">
      <c r="C26" s="8">
        <v>16494</v>
      </c>
      <c r="D26" s="26">
        <f>870</f>
        <v>870</v>
      </c>
      <c r="E26" s="4"/>
      <c r="K26" s="4"/>
      <c r="N26" s="4"/>
      <c r="Q26" s="4"/>
      <c r="R26" s="4"/>
      <c r="S26" s="4"/>
    </row>
    <row r="27" spans="3:19" ht="15.75">
      <c r="C27" s="23">
        <v>15147</v>
      </c>
      <c r="D27" s="26">
        <f>870</f>
        <v>870</v>
      </c>
      <c r="E27" s="4"/>
      <c r="K27" s="4"/>
      <c r="N27" s="4"/>
      <c r="Q27" s="4"/>
      <c r="R27" s="4"/>
      <c r="S27" s="4"/>
    </row>
    <row r="28" spans="3:19" ht="15.75">
      <c r="C28" s="8">
        <v>16549</v>
      </c>
      <c r="D28" s="26">
        <f>870</f>
        <v>870</v>
      </c>
      <c r="E28" s="4"/>
      <c r="K28" s="4"/>
      <c r="N28" s="4"/>
      <c r="Q28" s="4"/>
      <c r="R28" s="4"/>
      <c r="S28" s="4"/>
    </row>
    <row r="29" spans="3:19" ht="15.75">
      <c r="C29" s="19">
        <v>16606</v>
      </c>
      <c r="D29" s="26">
        <f>870</f>
        <v>870</v>
      </c>
      <c r="E29" s="4"/>
      <c r="K29" s="4"/>
      <c r="N29" s="4"/>
      <c r="Q29" s="4"/>
      <c r="R29" s="4"/>
      <c r="S29" s="4"/>
    </row>
    <row r="30" spans="3:19" ht="15.75">
      <c r="C30" s="23">
        <v>16493</v>
      </c>
      <c r="D30" s="26">
        <f>870</f>
        <v>870</v>
      </c>
      <c r="E30" s="4"/>
      <c r="K30" s="4"/>
      <c r="N30" s="4"/>
      <c r="Q30" s="4"/>
      <c r="R30" s="4"/>
      <c r="S30" s="4"/>
    </row>
    <row r="31" spans="3:19" ht="15.75">
      <c r="C31" s="19">
        <v>16902</v>
      </c>
      <c r="D31" s="26">
        <f>870</f>
        <v>870</v>
      </c>
      <c r="E31" s="4"/>
      <c r="K31" s="4"/>
      <c r="N31" s="4"/>
      <c r="Q31" s="4"/>
      <c r="R31" s="4"/>
      <c r="S31" s="4"/>
    </row>
    <row r="32" spans="3:19" ht="15.75">
      <c r="C32" s="8">
        <v>16533</v>
      </c>
      <c r="D32" s="26">
        <f>870</f>
        <v>870</v>
      </c>
      <c r="E32" s="4"/>
      <c r="K32" s="4"/>
      <c r="N32" s="4"/>
      <c r="Q32" s="4"/>
      <c r="R32" s="4"/>
      <c r="S32" s="4"/>
    </row>
    <row r="33" spans="3:19" ht="15.75">
      <c r="C33" s="19">
        <v>16701</v>
      </c>
      <c r="D33" s="26">
        <f>870</f>
        <v>870</v>
      </c>
      <c r="E33" s="4"/>
      <c r="K33" s="4"/>
      <c r="N33" s="4"/>
      <c r="Q33" s="4"/>
      <c r="R33" s="4"/>
      <c r="S33" s="4"/>
    </row>
    <row r="34" spans="3:19" ht="15.75">
      <c r="C34" s="8">
        <v>16660</v>
      </c>
      <c r="D34" s="26">
        <f>870</f>
        <v>870</v>
      </c>
      <c r="E34" s="4"/>
      <c r="K34" s="4"/>
      <c r="N34" s="4"/>
      <c r="Q34" s="4"/>
      <c r="R34" s="4"/>
      <c r="S34" s="4"/>
    </row>
    <row r="35" spans="3:19" ht="15.75">
      <c r="C35" s="8">
        <v>17079</v>
      </c>
      <c r="D35" s="26">
        <f>870</f>
        <v>870</v>
      </c>
      <c r="E35" s="4"/>
      <c r="K35" s="4"/>
      <c r="N35" s="4"/>
      <c r="Q35" s="4"/>
      <c r="R35" s="4"/>
      <c r="S35" s="4"/>
    </row>
    <row r="36" spans="3:19" ht="15.75">
      <c r="C36" s="8">
        <v>2304</v>
      </c>
      <c r="D36" s="26">
        <f>870</f>
        <v>870</v>
      </c>
      <c r="E36" s="4"/>
      <c r="K36" s="4"/>
      <c r="N36" s="4"/>
      <c r="Q36" s="4"/>
      <c r="R36" s="4"/>
      <c r="S36" s="4"/>
    </row>
    <row r="37" spans="3:19" ht="15.75">
      <c r="C37" s="18">
        <v>16558</v>
      </c>
      <c r="D37" s="26">
        <f>870</f>
        <v>870</v>
      </c>
      <c r="E37" s="4"/>
      <c r="K37" s="4"/>
      <c r="N37" s="4"/>
      <c r="Q37" s="4"/>
      <c r="R37" s="4"/>
      <c r="S37" s="4"/>
    </row>
    <row r="38" spans="3:19" ht="15.75">
      <c r="C38" s="8">
        <v>15009</v>
      </c>
      <c r="D38" s="26">
        <f>870</f>
        <v>870</v>
      </c>
      <c r="E38" s="4"/>
      <c r="K38" s="4"/>
      <c r="N38" s="4"/>
      <c r="Q38" s="4"/>
      <c r="R38" s="4"/>
      <c r="S38" s="4"/>
    </row>
    <row r="39" spans="3:19" ht="15.75">
      <c r="C39" s="8">
        <v>16980</v>
      </c>
      <c r="D39" s="26">
        <f>870</f>
        <v>870</v>
      </c>
      <c r="E39" s="4"/>
      <c r="K39" s="4"/>
      <c r="N39" s="4"/>
      <c r="Q39" s="4"/>
      <c r="R39" s="4"/>
      <c r="S39" s="4"/>
    </row>
    <row r="40" spans="3:19" ht="15.75">
      <c r="C40" s="8">
        <v>15750</v>
      </c>
      <c r="D40" s="26">
        <f>870</f>
        <v>870</v>
      </c>
      <c r="E40" s="4"/>
      <c r="K40" s="4"/>
      <c r="N40" s="4"/>
      <c r="Q40" s="4"/>
      <c r="R40" s="4"/>
      <c r="S40" s="4"/>
    </row>
    <row r="41" spans="3:19" ht="15.75">
      <c r="C41" s="8">
        <v>16627</v>
      </c>
      <c r="D41" s="26">
        <f>870</f>
        <v>870</v>
      </c>
      <c r="E41" s="4"/>
      <c r="K41" s="4"/>
      <c r="L41" s="4"/>
      <c r="M41" s="4"/>
      <c r="N41" s="4"/>
      <c r="Q41" s="4"/>
      <c r="R41" s="4"/>
      <c r="S41" s="4"/>
    </row>
    <row r="42" spans="3:19" ht="15.75">
      <c r="C42" s="18">
        <v>16895</v>
      </c>
      <c r="D42" s="26">
        <f>870</f>
        <v>870</v>
      </c>
      <c r="E42" s="4"/>
      <c r="K42" s="4"/>
      <c r="L42" s="4"/>
      <c r="M42" s="4"/>
      <c r="N42" s="4"/>
      <c r="Q42" s="4"/>
      <c r="R42" s="4"/>
      <c r="S42" s="4"/>
    </row>
    <row r="43" spans="3:19" ht="15.75">
      <c r="C43" s="8">
        <v>16661</v>
      </c>
      <c r="D43" s="26">
        <f>870</f>
        <v>870</v>
      </c>
      <c r="E43" s="4"/>
      <c r="K43" s="4"/>
      <c r="L43" s="4"/>
      <c r="M43" s="4"/>
      <c r="N43" s="4"/>
      <c r="O43" s="4"/>
      <c r="P43" s="4"/>
      <c r="Q43" s="4"/>
      <c r="R43" s="4"/>
      <c r="S43" s="4"/>
    </row>
    <row r="44" spans="3:19" ht="15.75">
      <c r="C44" s="19">
        <v>16783</v>
      </c>
      <c r="D44" s="26">
        <f>870</f>
        <v>870</v>
      </c>
      <c r="E44" s="4"/>
      <c r="K44" s="4"/>
      <c r="L44" s="4"/>
      <c r="M44" s="4"/>
      <c r="N44" s="4"/>
      <c r="O44" s="4"/>
      <c r="P44" s="4"/>
      <c r="Q44" s="4"/>
      <c r="R44" s="4"/>
      <c r="S44" s="4"/>
    </row>
    <row r="45" spans="3:19" ht="15.75">
      <c r="C45" s="31">
        <v>15872</v>
      </c>
      <c r="D45" s="26">
        <f>870</f>
        <v>870</v>
      </c>
      <c r="E45" s="4"/>
      <c r="K45" s="4"/>
      <c r="L45" s="4"/>
      <c r="M45" s="4"/>
      <c r="N45" s="4"/>
      <c r="O45" s="4"/>
      <c r="P45" s="4"/>
      <c r="Q45" s="4"/>
      <c r="R45" s="4"/>
      <c r="S45" s="4"/>
    </row>
    <row r="46" spans="3:19" ht="15.75">
      <c r="C46" s="31">
        <v>15795</v>
      </c>
      <c r="D46" s="26">
        <f>870</f>
        <v>870</v>
      </c>
      <c r="E46" s="4"/>
      <c r="K46" s="4"/>
      <c r="L46" s="4"/>
      <c r="M46" s="4"/>
      <c r="N46" s="4"/>
      <c r="O46" s="4"/>
      <c r="P46" s="4"/>
      <c r="Q46" s="4"/>
      <c r="R46" s="4"/>
      <c r="S46" s="4"/>
    </row>
    <row r="47" spans="3:19" ht="15.75">
      <c r="C47" s="31">
        <v>16042</v>
      </c>
      <c r="D47" s="26">
        <f>870</f>
        <v>870</v>
      </c>
      <c r="E47" s="4"/>
      <c r="K47" s="4"/>
      <c r="L47" s="4"/>
      <c r="M47" s="4"/>
      <c r="N47" s="4"/>
      <c r="O47" s="4"/>
      <c r="P47" s="4"/>
      <c r="Q47" s="4"/>
      <c r="R47" s="4"/>
      <c r="S47" s="4"/>
    </row>
    <row r="48" spans="3:19" ht="15.75">
      <c r="C48" s="31">
        <v>15865</v>
      </c>
      <c r="D48" s="26">
        <f>870</f>
        <v>870</v>
      </c>
      <c r="E48" s="4"/>
      <c r="K48" s="4"/>
      <c r="L48" s="4"/>
      <c r="M48" s="4"/>
      <c r="N48" s="4"/>
      <c r="O48" s="4"/>
      <c r="P48" s="4"/>
      <c r="Q48" s="4"/>
      <c r="R48" s="4"/>
      <c r="S48" s="4"/>
    </row>
    <row r="49" spans="3:19" ht="15.75">
      <c r="C49" s="31">
        <v>15791</v>
      </c>
      <c r="D49" s="26">
        <f>870</f>
        <v>870</v>
      </c>
      <c r="E49" s="4"/>
      <c r="K49" s="4"/>
      <c r="L49" s="4"/>
      <c r="M49" s="4"/>
      <c r="N49" s="4"/>
      <c r="O49" s="4"/>
      <c r="P49" s="4"/>
      <c r="Q49" s="4"/>
      <c r="R49" s="4"/>
      <c r="S49" s="4"/>
    </row>
    <row r="50" spans="3:19" ht="15.75">
      <c r="C50" s="31">
        <v>18384</v>
      </c>
      <c r="D50" s="26">
        <f>870</f>
        <v>870</v>
      </c>
      <c r="E50" s="4"/>
      <c r="K50" s="4"/>
      <c r="L50" s="4"/>
      <c r="M50" s="4"/>
      <c r="N50" s="4"/>
      <c r="O50" s="4"/>
      <c r="P50" s="4"/>
      <c r="Q50" s="4"/>
      <c r="R50" s="4"/>
      <c r="S50" s="4"/>
    </row>
    <row r="51" spans="3:19" ht="15.75">
      <c r="C51" s="31">
        <v>15970</v>
      </c>
      <c r="D51" s="26">
        <f>870</f>
        <v>870</v>
      </c>
      <c r="E51" s="4"/>
      <c r="K51" s="4"/>
      <c r="L51" s="4"/>
      <c r="M51" s="4"/>
      <c r="N51" s="4"/>
      <c r="O51" s="4"/>
      <c r="P51" s="4"/>
      <c r="Q51" s="4"/>
      <c r="R51" s="4"/>
      <c r="S51" s="4"/>
    </row>
    <row r="52" spans="3:19" ht="15.75">
      <c r="C52" s="31">
        <v>16380</v>
      </c>
      <c r="D52" s="26">
        <f>870</f>
        <v>870</v>
      </c>
      <c r="E52" s="4"/>
      <c r="K52" s="4"/>
      <c r="L52" s="4"/>
      <c r="M52" s="4"/>
      <c r="N52" s="4"/>
      <c r="O52" s="4"/>
      <c r="P52" s="4"/>
      <c r="Q52" s="4"/>
      <c r="R52" s="4"/>
      <c r="S52" s="4"/>
    </row>
    <row r="53" spans="3:19" ht="15.75">
      <c r="C53" s="18">
        <v>16409</v>
      </c>
      <c r="D53" s="26">
        <f>820</f>
        <v>820</v>
      </c>
      <c r="E53" s="4"/>
      <c r="K53" s="4"/>
      <c r="L53" s="4"/>
      <c r="M53" s="4"/>
      <c r="N53" s="4"/>
      <c r="O53" s="4"/>
      <c r="P53" s="4"/>
      <c r="Q53" s="4"/>
      <c r="R53" s="4"/>
      <c r="S53" s="4"/>
    </row>
    <row r="54" spans="3:19" ht="15.75">
      <c r="C54" s="8">
        <v>16004</v>
      </c>
      <c r="D54" s="26">
        <f>820</f>
        <v>820</v>
      </c>
      <c r="E54" s="4"/>
      <c r="K54" s="4"/>
      <c r="L54" s="4"/>
      <c r="M54" s="4"/>
      <c r="N54" s="4"/>
      <c r="O54" s="4"/>
      <c r="P54" s="4"/>
      <c r="Q54" s="4"/>
      <c r="R54" s="4"/>
      <c r="S54" s="4"/>
    </row>
    <row r="55" spans="3:19" ht="15.75">
      <c r="C55" s="8">
        <v>16619</v>
      </c>
      <c r="D55" s="26">
        <f>820</f>
        <v>820</v>
      </c>
      <c r="E55" s="4"/>
      <c r="K55" s="4"/>
      <c r="L55" s="4"/>
      <c r="M55" s="4"/>
      <c r="N55" s="4"/>
      <c r="O55" s="4"/>
      <c r="P55" s="4"/>
      <c r="Q55" s="4"/>
      <c r="R55" s="4"/>
      <c r="S55" s="4"/>
    </row>
    <row r="56" spans="3:19" ht="15.75">
      <c r="C56" s="8">
        <v>16807</v>
      </c>
      <c r="D56" s="26">
        <f>820</f>
        <v>820</v>
      </c>
      <c r="E56" s="4"/>
      <c r="K56" s="4"/>
      <c r="L56" s="4"/>
      <c r="M56" s="4"/>
      <c r="N56" s="4"/>
      <c r="O56" s="4"/>
      <c r="P56" s="4"/>
      <c r="Q56" s="4"/>
      <c r="R56" s="4"/>
      <c r="S56" s="4"/>
    </row>
    <row r="57" spans="3:19" ht="15.75">
      <c r="C57" s="19">
        <v>17157</v>
      </c>
      <c r="D57" s="26">
        <f>820</f>
        <v>820</v>
      </c>
      <c r="E57" s="4"/>
      <c r="K57" s="4"/>
      <c r="L57" s="4"/>
      <c r="M57" s="4"/>
      <c r="N57" s="4"/>
      <c r="O57" s="4"/>
      <c r="P57" s="4"/>
      <c r="Q57" s="4"/>
      <c r="R57" s="4"/>
      <c r="S57" s="4"/>
    </row>
    <row r="58" spans="3:19" ht="15.75">
      <c r="C58" s="8">
        <v>16704</v>
      </c>
      <c r="D58" s="26">
        <f>820</f>
        <v>820</v>
      </c>
      <c r="E58" s="4"/>
      <c r="K58" s="4"/>
      <c r="L58" s="4"/>
      <c r="M58" s="4"/>
      <c r="N58" s="4"/>
      <c r="O58" s="4"/>
      <c r="P58" s="4"/>
      <c r="Q58" s="4"/>
      <c r="R58" s="4"/>
      <c r="S58" s="4"/>
    </row>
    <row r="59" spans="3:19" ht="15.75">
      <c r="C59" s="35">
        <v>15934</v>
      </c>
      <c r="D59" s="26">
        <f>820</f>
        <v>820</v>
      </c>
      <c r="E59" s="4"/>
      <c r="K59" s="4"/>
      <c r="L59" s="4"/>
      <c r="M59" s="4"/>
      <c r="N59" s="4"/>
      <c r="O59" s="4"/>
      <c r="P59" s="4"/>
      <c r="Q59" s="4"/>
      <c r="R59" s="4"/>
      <c r="S59" s="4"/>
    </row>
    <row r="60" spans="3:19" ht="15.75">
      <c r="C60" s="19">
        <v>16784</v>
      </c>
      <c r="D60" s="26">
        <f>820</f>
        <v>820</v>
      </c>
      <c r="E60" s="4"/>
      <c r="K60" s="4"/>
      <c r="L60" s="4"/>
      <c r="M60" s="4"/>
      <c r="N60" s="4"/>
      <c r="O60" s="4"/>
      <c r="P60" s="4"/>
      <c r="Q60" s="4"/>
      <c r="R60" s="4"/>
      <c r="S60" s="4"/>
    </row>
    <row r="61" spans="3:19" ht="15.75">
      <c r="C61" s="19">
        <v>17019</v>
      </c>
      <c r="D61" s="26">
        <f>820</f>
        <v>820</v>
      </c>
      <c r="E61" s="4"/>
      <c r="K61" s="4"/>
      <c r="L61" s="4"/>
      <c r="M61" s="4"/>
      <c r="N61" s="4"/>
      <c r="O61" s="4"/>
      <c r="P61" s="4"/>
      <c r="Q61" s="4"/>
      <c r="R61" s="4"/>
      <c r="S61" s="4"/>
    </row>
    <row r="62" spans="3:19" ht="15.75">
      <c r="C62" s="8">
        <v>16497</v>
      </c>
      <c r="D62" s="26">
        <f>820</f>
        <v>820</v>
      </c>
      <c r="E62" s="4"/>
      <c r="K62" s="4"/>
      <c r="L62" s="4"/>
      <c r="M62" s="4"/>
      <c r="N62" s="4"/>
      <c r="O62" s="4"/>
      <c r="P62" s="4"/>
      <c r="Q62" s="4"/>
      <c r="R62" s="4"/>
      <c r="S62" s="4"/>
    </row>
    <row r="63" spans="3:19" ht="15.75">
      <c r="C63" s="8">
        <v>16747</v>
      </c>
      <c r="D63" s="26">
        <f>820</f>
        <v>820</v>
      </c>
      <c r="E63" s="4"/>
      <c r="K63" s="4"/>
      <c r="L63" s="4"/>
      <c r="M63" s="4"/>
      <c r="N63" s="4"/>
      <c r="O63" s="4"/>
      <c r="P63" s="4"/>
      <c r="Q63" s="4"/>
      <c r="R63" s="4"/>
      <c r="S63" s="4"/>
    </row>
    <row r="64" spans="3:19" ht="15.75">
      <c r="C64" s="8">
        <v>16414</v>
      </c>
      <c r="D64" s="26">
        <f>820</f>
        <v>820</v>
      </c>
      <c r="E64" s="4"/>
      <c r="K64" s="4"/>
      <c r="L64" s="4"/>
      <c r="M64" s="4"/>
      <c r="N64" s="4"/>
      <c r="O64" s="4"/>
      <c r="P64" s="4"/>
      <c r="Q64" s="4"/>
      <c r="R64" s="4"/>
      <c r="S64" s="4"/>
    </row>
    <row r="65" spans="3:19" ht="15.75">
      <c r="C65" s="8">
        <v>16554</v>
      </c>
      <c r="D65" s="26">
        <f>820</f>
        <v>820</v>
      </c>
      <c r="E65" s="4"/>
      <c r="K65" s="4"/>
      <c r="L65" s="4"/>
      <c r="M65" s="4"/>
      <c r="N65" s="4"/>
      <c r="O65" s="4"/>
      <c r="P65" s="4"/>
      <c r="Q65" s="4"/>
      <c r="R65" s="4"/>
      <c r="S65" s="4"/>
    </row>
    <row r="66" spans="3:19" ht="15.75">
      <c r="C66" s="8">
        <v>15810</v>
      </c>
      <c r="D66" s="26">
        <f>820</f>
        <v>820</v>
      </c>
      <c r="E66" s="4"/>
      <c r="K66" s="4"/>
      <c r="L66" s="4"/>
      <c r="M66" s="4"/>
      <c r="N66" s="4"/>
      <c r="O66" s="4"/>
      <c r="P66" s="4"/>
      <c r="Q66" s="4"/>
      <c r="R66" s="4"/>
      <c r="S66" s="4"/>
    </row>
    <row r="67" spans="3:19" ht="15.75">
      <c r="C67" s="8">
        <v>17159</v>
      </c>
      <c r="D67" s="26">
        <f>820</f>
        <v>820</v>
      </c>
      <c r="E67" s="4"/>
      <c r="K67" s="4"/>
      <c r="L67" s="4"/>
      <c r="M67" s="4"/>
      <c r="N67" s="4"/>
      <c r="O67" s="4"/>
      <c r="P67" s="4"/>
      <c r="Q67" s="4"/>
      <c r="R67" s="4"/>
      <c r="S67" s="4"/>
    </row>
    <row r="68" spans="3:19" ht="15.75">
      <c r="C68" s="8">
        <v>16867</v>
      </c>
      <c r="D68" s="26">
        <f>820</f>
        <v>820</v>
      </c>
      <c r="E68" s="4"/>
      <c r="K68" s="4"/>
      <c r="L68" s="4"/>
      <c r="M68" s="4"/>
      <c r="N68" s="4"/>
      <c r="O68" s="4"/>
      <c r="P68" s="4"/>
      <c r="Q68" s="4"/>
      <c r="R68" s="4"/>
      <c r="S68" s="4"/>
    </row>
    <row r="69" spans="3:19" ht="15.75">
      <c r="C69" s="18">
        <v>16481</v>
      </c>
      <c r="D69" s="26">
        <f>820</f>
        <v>820</v>
      </c>
      <c r="E69" s="4"/>
      <c r="K69" s="4"/>
      <c r="L69" s="4"/>
      <c r="M69" s="4"/>
      <c r="N69" s="4"/>
      <c r="O69" s="4"/>
      <c r="P69" s="4"/>
      <c r="Q69" s="4"/>
      <c r="R69" s="4"/>
      <c r="S69" s="4"/>
    </row>
    <row r="70" spans="3:19" ht="15.75">
      <c r="C70" s="8">
        <v>17408</v>
      </c>
      <c r="D70" s="26">
        <f>820</f>
        <v>820</v>
      </c>
      <c r="E70" s="4"/>
      <c r="K70" s="4"/>
      <c r="L70" s="4"/>
      <c r="M70" s="4"/>
      <c r="N70" s="4"/>
      <c r="O70" s="4"/>
      <c r="P70" s="4"/>
      <c r="Q70" s="4"/>
      <c r="R70" s="4"/>
      <c r="S70" s="4"/>
    </row>
    <row r="71" spans="3:19" ht="15.75">
      <c r="C71" s="8">
        <v>16608</v>
      </c>
      <c r="D71" s="26">
        <f>770</f>
        <v>770</v>
      </c>
      <c r="E71" s="4"/>
      <c r="K71" s="4"/>
      <c r="L71" s="4"/>
      <c r="M71" s="4"/>
      <c r="N71" s="4"/>
      <c r="O71" s="4"/>
      <c r="P71" s="4"/>
      <c r="Q71" s="4"/>
      <c r="R71" s="4"/>
      <c r="S71" s="4"/>
    </row>
    <row r="72" spans="3:19" ht="15.75">
      <c r="C72" s="8">
        <v>16512</v>
      </c>
      <c r="D72" s="26">
        <f>770</f>
        <v>770</v>
      </c>
      <c r="E72" s="4"/>
      <c r="K72" s="4"/>
      <c r="L72" s="4"/>
      <c r="M72" s="4"/>
      <c r="N72" s="4"/>
      <c r="O72" s="4"/>
      <c r="P72" s="4"/>
      <c r="Q72" s="4"/>
      <c r="R72" s="4"/>
      <c r="S72" s="4"/>
    </row>
    <row r="73" spans="3:19" ht="15.75">
      <c r="C73" s="8">
        <v>16839</v>
      </c>
      <c r="D73" s="26">
        <f>770</f>
        <v>770</v>
      </c>
      <c r="E73" s="4"/>
      <c r="K73" s="4"/>
      <c r="L73" s="4"/>
      <c r="M73" s="4"/>
      <c r="N73" s="4"/>
      <c r="O73" s="4"/>
      <c r="P73" s="4"/>
      <c r="Q73" s="4"/>
      <c r="R73" s="4"/>
      <c r="S73" s="4"/>
    </row>
    <row r="74" spans="3:19" ht="15.75">
      <c r="C74" s="36">
        <v>17253</v>
      </c>
      <c r="D74" s="26">
        <f>770</f>
        <v>770</v>
      </c>
      <c r="E74" s="4"/>
      <c r="K74" s="4"/>
      <c r="L74" s="4"/>
      <c r="M74" s="4"/>
      <c r="N74" s="4"/>
      <c r="O74" s="4"/>
      <c r="P74" s="4"/>
      <c r="Q74" s="4"/>
      <c r="R74" s="4"/>
      <c r="S74" s="4"/>
    </row>
    <row r="75" spans="3:19" ht="15.75">
      <c r="C75" s="8">
        <v>16056</v>
      </c>
      <c r="D75" s="26">
        <f>770</f>
        <v>770</v>
      </c>
      <c r="E75" s="4"/>
      <c r="K75" s="4"/>
      <c r="L75" s="4"/>
      <c r="M75" s="4"/>
      <c r="N75" s="4"/>
      <c r="O75" s="4"/>
      <c r="P75" s="4"/>
      <c r="Q75" s="4"/>
      <c r="R75" s="4"/>
      <c r="S75" s="4"/>
    </row>
    <row r="76" spans="3:19" ht="15.75">
      <c r="C76" s="19">
        <v>16753</v>
      </c>
      <c r="D76" s="26">
        <f>770</f>
        <v>770</v>
      </c>
      <c r="E76" s="4"/>
      <c r="K76" s="4"/>
      <c r="L76" s="4"/>
      <c r="M76" s="4"/>
      <c r="N76" s="4"/>
      <c r="O76" s="4"/>
      <c r="P76" s="4"/>
      <c r="Q76" s="4"/>
      <c r="R76" s="4"/>
      <c r="S76" s="4"/>
    </row>
    <row r="77" spans="3:19" ht="15.75">
      <c r="C77" s="8">
        <v>17193</v>
      </c>
      <c r="D77" s="26">
        <f>770</f>
        <v>770</v>
      </c>
      <c r="E77" s="4"/>
      <c r="K77" s="4"/>
      <c r="L77" s="4"/>
      <c r="M77" s="4"/>
      <c r="N77" s="4"/>
      <c r="O77" s="4"/>
      <c r="P77" s="4"/>
      <c r="Q77" s="4"/>
      <c r="R77" s="4"/>
      <c r="S77" s="4"/>
    </row>
    <row r="78" spans="3:19" ht="15.75">
      <c r="C78" s="8">
        <v>16818</v>
      </c>
      <c r="D78" s="26">
        <f>770</f>
        <v>770</v>
      </c>
      <c r="E78" s="4"/>
      <c r="K78" s="4"/>
      <c r="L78" s="4"/>
      <c r="M78" s="4"/>
      <c r="N78" s="4"/>
      <c r="O78" s="4"/>
      <c r="P78" s="4"/>
      <c r="Q78" s="4"/>
      <c r="R78" s="4"/>
      <c r="S78" s="4"/>
    </row>
    <row r="79" spans="3:19" ht="15.75">
      <c r="C79" s="19">
        <v>16640</v>
      </c>
      <c r="D79" s="26">
        <f>770</f>
        <v>770</v>
      </c>
      <c r="E79" s="4"/>
      <c r="K79" s="4"/>
      <c r="L79" s="4"/>
      <c r="M79" s="4"/>
      <c r="N79" s="4"/>
      <c r="O79" s="4"/>
      <c r="P79" s="4"/>
      <c r="Q79" s="4"/>
      <c r="R79" s="4"/>
      <c r="S79" s="4"/>
    </row>
    <row r="80" spans="3:19" ht="15.75">
      <c r="C80" s="8">
        <v>16614</v>
      </c>
      <c r="D80" s="26">
        <f>770</f>
        <v>770</v>
      </c>
      <c r="E80" s="4"/>
      <c r="K80" s="4"/>
      <c r="L80" s="4"/>
      <c r="M80" s="4"/>
      <c r="N80" s="4"/>
      <c r="O80" s="4"/>
      <c r="P80" s="4"/>
      <c r="Q80" s="4"/>
      <c r="R80" s="4"/>
      <c r="S80" s="4"/>
    </row>
    <row r="81" spans="3:19" ht="15.75">
      <c r="C81" s="8">
        <v>16500</v>
      </c>
      <c r="D81" s="26">
        <f>770</f>
        <v>770</v>
      </c>
      <c r="E81" s="4"/>
      <c r="K81" s="4"/>
      <c r="L81" s="4"/>
      <c r="M81" s="4"/>
      <c r="N81" s="4"/>
      <c r="O81" s="4"/>
      <c r="P81" s="4"/>
      <c r="Q81" s="4"/>
      <c r="R81" s="4"/>
      <c r="S81" s="4"/>
    </row>
    <row r="82" spans="3:19" ht="15.75">
      <c r="C82" s="8">
        <v>16804</v>
      </c>
      <c r="D82" s="26">
        <f>770</f>
        <v>770</v>
      </c>
      <c r="E82" s="4"/>
      <c r="K82" s="4"/>
      <c r="L82" s="4"/>
      <c r="M82" s="4"/>
      <c r="N82" s="4"/>
      <c r="O82" s="4"/>
      <c r="P82" s="4"/>
      <c r="Q82" s="4"/>
      <c r="R82" s="4"/>
      <c r="S82" s="4"/>
    </row>
    <row r="83" spans="3:19" ht="15.75">
      <c r="C83" s="8">
        <v>16686</v>
      </c>
      <c r="D83" s="26">
        <f>770</f>
        <v>770</v>
      </c>
      <c r="E83" s="4"/>
      <c r="K83" s="4"/>
      <c r="L83" s="4"/>
      <c r="M83" s="4"/>
      <c r="N83" s="4"/>
      <c r="O83" s="4"/>
      <c r="P83" s="4"/>
      <c r="Q83" s="4"/>
      <c r="R83" s="4"/>
      <c r="S83" s="4"/>
    </row>
    <row r="84" spans="3:19" ht="15.75">
      <c r="C84" s="8">
        <v>17389</v>
      </c>
      <c r="D84" s="26">
        <f>770</f>
        <v>770</v>
      </c>
      <c r="E84" s="4"/>
      <c r="K84" s="4"/>
      <c r="L84" s="4"/>
      <c r="M84" s="4"/>
      <c r="N84" s="4"/>
      <c r="O84" s="4"/>
      <c r="P84" s="4"/>
      <c r="Q84" s="4"/>
      <c r="R84" s="4"/>
      <c r="S84" s="4"/>
    </row>
    <row r="85" spans="3:19" ht="15.75">
      <c r="C85" s="19">
        <v>16901</v>
      </c>
      <c r="D85" s="26">
        <f>770</f>
        <v>770</v>
      </c>
      <c r="E85" s="4"/>
      <c r="K85" s="4"/>
      <c r="L85" s="4"/>
      <c r="M85" s="4"/>
      <c r="N85" s="4"/>
      <c r="O85" s="4"/>
      <c r="P85" s="4"/>
      <c r="Q85" s="4"/>
      <c r="R85" s="4"/>
      <c r="S85" s="4"/>
    </row>
    <row r="86" spans="3:19" ht="15.75">
      <c r="C86" s="8">
        <v>16501</v>
      </c>
      <c r="D86" s="26">
        <f>770</f>
        <v>770</v>
      </c>
      <c r="E86" s="4"/>
      <c r="K86" s="4"/>
      <c r="L86" s="4"/>
      <c r="M86" s="4"/>
      <c r="N86" s="4"/>
      <c r="O86" s="4"/>
      <c r="P86" s="4"/>
      <c r="Q86" s="4"/>
      <c r="R86" s="4"/>
      <c r="S86" s="4"/>
    </row>
    <row r="87" spans="3:19" ht="15.75">
      <c r="C87" s="8">
        <v>16514</v>
      </c>
      <c r="D87" s="26">
        <f>770</f>
        <v>770</v>
      </c>
      <c r="E87" s="4"/>
      <c r="K87" s="4"/>
      <c r="L87" s="4"/>
      <c r="M87" s="4"/>
      <c r="N87" s="4"/>
      <c r="O87" s="4"/>
      <c r="P87" s="4"/>
      <c r="Q87" s="4"/>
      <c r="R87" s="4"/>
      <c r="S87" s="4"/>
    </row>
    <row r="88" spans="3:19" ht="15.75">
      <c r="C88" s="19">
        <v>17149</v>
      </c>
      <c r="D88" s="26">
        <f>770</f>
        <v>770</v>
      </c>
      <c r="E88" s="4"/>
      <c r="K88" s="4"/>
      <c r="L88" s="4"/>
      <c r="M88" s="4"/>
      <c r="N88" s="4"/>
      <c r="O88" s="4"/>
      <c r="P88" s="4"/>
      <c r="Q88" s="4"/>
      <c r="R88" s="4"/>
      <c r="S88" s="4"/>
    </row>
    <row r="89" spans="3:19" ht="15.75">
      <c r="C89" s="19">
        <v>17527</v>
      </c>
      <c r="D89" s="26">
        <f>720</f>
        <v>720</v>
      </c>
      <c r="E89" s="4"/>
      <c r="K89" s="4"/>
      <c r="L89" s="4"/>
      <c r="M89" s="4"/>
      <c r="N89" s="4"/>
      <c r="O89" s="4"/>
      <c r="P89" s="4"/>
      <c r="Q89" s="4"/>
      <c r="R89" s="4"/>
      <c r="S89" s="4"/>
    </row>
    <row r="90" spans="3:19" ht="15.75">
      <c r="C90" s="8">
        <v>16802</v>
      </c>
      <c r="D90" s="26">
        <f>720</f>
        <v>720</v>
      </c>
      <c r="E90" s="4"/>
      <c r="K90" s="4"/>
      <c r="L90" s="4"/>
      <c r="M90" s="4"/>
      <c r="N90" s="4"/>
      <c r="O90" s="4"/>
      <c r="P90" s="4"/>
      <c r="Q90" s="4"/>
      <c r="R90" s="4"/>
      <c r="S90" s="4"/>
    </row>
    <row r="91" spans="3:19" ht="15.75">
      <c r="C91" s="8">
        <v>17285</v>
      </c>
      <c r="D91" s="26">
        <f>720</f>
        <v>720</v>
      </c>
      <c r="E91" s="4"/>
      <c r="K91" s="4"/>
      <c r="L91" s="4"/>
      <c r="M91" s="4"/>
      <c r="N91" s="4"/>
      <c r="O91" s="4"/>
      <c r="P91" s="4"/>
      <c r="Q91" s="4"/>
      <c r="R91" s="4"/>
      <c r="S91" s="4"/>
    </row>
    <row r="92" spans="3:19" ht="15.75">
      <c r="C92" s="23">
        <v>17186</v>
      </c>
      <c r="D92" s="26">
        <f>720</f>
        <v>720</v>
      </c>
      <c r="E92" s="4"/>
      <c r="K92" s="4"/>
      <c r="L92" s="4"/>
      <c r="M92" s="4"/>
      <c r="N92" s="4"/>
      <c r="O92" s="4"/>
      <c r="P92" s="4"/>
      <c r="Q92" s="4"/>
      <c r="R92" s="4"/>
      <c r="S92" s="4"/>
    </row>
    <row r="93" spans="3:19" ht="15.75">
      <c r="C93" s="19">
        <v>16521</v>
      </c>
      <c r="D93" s="26">
        <f>720</f>
        <v>720</v>
      </c>
      <c r="E93" s="4"/>
      <c r="K93" s="4"/>
      <c r="L93" s="4"/>
      <c r="M93" s="4"/>
      <c r="N93" s="4"/>
      <c r="O93" s="4"/>
      <c r="P93" s="4"/>
      <c r="Q93" s="4"/>
      <c r="R93" s="4"/>
      <c r="S93" s="4"/>
    </row>
    <row r="94" spans="3:19" ht="15.75">
      <c r="C94" s="19">
        <v>17190</v>
      </c>
      <c r="D94" s="26">
        <f>720</f>
        <v>720</v>
      </c>
      <c r="E94" s="4"/>
      <c r="K94" s="4"/>
      <c r="L94" s="4"/>
      <c r="M94" s="4"/>
      <c r="N94" s="4"/>
      <c r="O94" s="4"/>
      <c r="P94" s="4"/>
      <c r="Q94" s="4"/>
      <c r="R94" s="4"/>
      <c r="S94" s="4"/>
    </row>
    <row r="95" spans="3:19" ht="15.75">
      <c r="C95" s="8">
        <v>17440</v>
      </c>
      <c r="D95" s="26">
        <f>720</f>
        <v>720</v>
      </c>
      <c r="E95" s="4"/>
      <c r="K95" s="4"/>
      <c r="L95" s="4"/>
      <c r="M95" s="4"/>
      <c r="N95" s="4"/>
      <c r="O95" s="4"/>
      <c r="P95" s="4"/>
      <c r="Q95" s="4"/>
      <c r="R95" s="4"/>
      <c r="S95" s="4"/>
    </row>
    <row r="96" spans="3:19" ht="15.75">
      <c r="C96" s="23">
        <v>16648</v>
      </c>
      <c r="D96" s="26">
        <f>720</f>
        <v>720</v>
      </c>
      <c r="E96" s="4"/>
      <c r="K96" s="4"/>
      <c r="L96" s="4"/>
      <c r="M96" s="4"/>
      <c r="N96" s="4"/>
      <c r="O96" s="4"/>
      <c r="P96" s="4"/>
      <c r="Q96" s="4"/>
      <c r="R96" s="4"/>
      <c r="S96" s="4"/>
    </row>
    <row r="97" spans="3:19" ht="15.75">
      <c r="C97" s="23">
        <v>17330</v>
      </c>
      <c r="D97" s="26">
        <f>720</f>
        <v>720</v>
      </c>
      <c r="E97" s="4"/>
      <c r="K97" s="4"/>
      <c r="L97" s="4"/>
      <c r="M97" s="4"/>
      <c r="N97" s="4"/>
      <c r="O97" s="4"/>
      <c r="P97" s="4"/>
      <c r="Q97" s="4"/>
      <c r="R97" s="4"/>
      <c r="S97" s="4"/>
    </row>
    <row r="98" spans="3:19" ht="15.75">
      <c r="C98" s="8">
        <v>16018</v>
      </c>
      <c r="D98" s="26">
        <f>720</f>
        <v>720</v>
      </c>
      <c r="E98" s="4"/>
      <c r="K98" s="4"/>
      <c r="L98" s="4"/>
      <c r="M98" s="4"/>
      <c r="N98" s="4"/>
      <c r="O98" s="4"/>
      <c r="P98" s="4"/>
      <c r="Q98" s="4"/>
      <c r="R98" s="4"/>
      <c r="S98" s="4"/>
    </row>
    <row r="99" spans="3:19" ht="15.75">
      <c r="C99" s="8">
        <v>16803</v>
      </c>
      <c r="D99" s="26">
        <f>720</f>
        <v>720</v>
      </c>
      <c r="E99" s="4"/>
      <c r="K99" s="4"/>
      <c r="L99" s="4"/>
      <c r="M99" s="4"/>
      <c r="N99" s="4"/>
      <c r="O99" s="4"/>
      <c r="P99" s="4"/>
      <c r="Q99" s="4"/>
      <c r="R99" s="4"/>
      <c r="S99" s="4"/>
    </row>
    <row r="100" spans="3:19" ht="15.75">
      <c r="C100" s="23">
        <v>17428</v>
      </c>
      <c r="D100" s="26">
        <f>720</f>
        <v>720</v>
      </c>
      <c r="E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3:19" ht="15.75">
      <c r="C101" s="19">
        <v>16811</v>
      </c>
      <c r="D101" s="26">
        <f>720</f>
        <v>720</v>
      </c>
      <c r="E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3:19" ht="15.75">
      <c r="C102" s="23">
        <v>16696</v>
      </c>
      <c r="D102" s="26">
        <f>720</f>
        <v>720</v>
      </c>
      <c r="E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3:19" ht="15.75">
      <c r="C103" s="8">
        <v>17323</v>
      </c>
      <c r="D103" s="26">
        <f>720</f>
        <v>720</v>
      </c>
      <c r="E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3:19" ht="15.75">
      <c r="C104" s="19">
        <v>16532</v>
      </c>
      <c r="D104" s="26">
        <f>720</f>
        <v>720</v>
      </c>
      <c r="E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3:19" ht="15.75">
      <c r="C105" s="18">
        <v>16474</v>
      </c>
      <c r="D105" s="26">
        <f>720</f>
        <v>720</v>
      </c>
      <c r="E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3:19" ht="15.75">
      <c r="C106" s="8">
        <v>16632</v>
      </c>
      <c r="D106" s="26">
        <f>720</f>
        <v>720</v>
      </c>
      <c r="E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3:19" ht="15.75">
      <c r="C107" s="19">
        <v>16644</v>
      </c>
      <c r="D107" s="26">
        <f>720</f>
        <v>720</v>
      </c>
      <c r="E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3:19" ht="15.75">
      <c r="C108" s="8">
        <v>16726</v>
      </c>
      <c r="D108" s="26">
        <f>720</f>
        <v>720</v>
      </c>
      <c r="E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3:19" ht="15.75">
      <c r="C109" s="18">
        <v>13114</v>
      </c>
      <c r="D109" s="26">
        <f>650</f>
        <v>650</v>
      </c>
      <c r="E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3:19" ht="15.75">
      <c r="C110" s="8">
        <v>16717</v>
      </c>
      <c r="D110" s="26">
        <f>650</f>
        <v>650</v>
      </c>
      <c r="E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3:19" ht="15.75">
      <c r="C111" s="18">
        <v>17334</v>
      </c>
      <c r="D111" s="26">
        <f>650</f>
        <v>650</v>
      </c>
      <c r="E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3:19" ht="15.75">
      <c r="C112" s="8">
        <v>17404</v>
      </c>
      <c r="D112" s="26">
        <f>650</f>
        <v>650</v>
      </c>
      <c r="E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3:19" ht="15.75">
      <c r="C113" s="8">
        <v>16646</v>
      </c>
      <c r="D113" s="26">
        <f>650</f>
        <v>650</v>
      </c>
      <c r="E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3:19" ht="15.75">
      <c r="C114" s="19">
        <v>17338</v>
      </c>
      <c r="D114" s="26">
        <f>650</f>
        <v>650</v>
      </c>
      <c r="E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3:19" ht="15.75">
      <c r="C115" s="19">
        <v>17340</v>
      </c>
      <c r="D115" s="26">
        <f>650</f>
        <v>650</v>
      </c>
      <c r="E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3:19" ht="15.75">
      <c r="C116" s="8">
        <v>15740</v>
      </c>
      <c r="D116" s="26">
        <f>650</f>
        <v>650</v>
      </c>
      <c r="E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3:19" ht="15.75">
      <c r="C117" s="8">
        <v>17036</v>
      </c>
      <c r="D117" s="26">
        <f>650</f>
        <v>650</v>
      </c>
      <c r="E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3:19" ht="15.75">
      <c r="C118" s="8">
        <v>15877</v>
      </c>
      <c r="D118" s="26">
        <f>650</f>
        <v>650</v>
      </c>
      <c r="E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3:19" ht="15.75">
      <c r="C119" s="37">
        <v>16263</v>
      </c>
      <c r="D119" s="37">
        <v>0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3:19" ht="15.75">
      <c r="C120" s="37">
        <v>16773</v>
      </c>
      <c r="D120" s="37">
        <v>0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3:19" ht="15.75">
      <c r="C121" s="37">
        <v>17596</v>
      </c>
      <c r="D121" s="37">
        <v>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3:19" ht="15.75">
      <c r="C122" s="37">
        <v>16510</v>
      </c>
      <c r="D122" s="37">
        <v>0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3:19" ht="15.75">
      <c r="C123" s="37">
        <v>16479</v>
      </c>
      <c r="D123" s="37">
        <v>0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3:19" ht="15.75">
      <c r="C124" s="37">
        <v>16836</v>
      </c>
      <c r="D124" s="37">
        <v>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3:19" ht="15.75">
      <c r="C125" s="37">
        <v>16491</v>
      </c>
      <c r="D125" s="37">
        <v>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3:19" ht="15.75">
      <c r="C126" s="37">
        <v>16711</v>
      </c>
      <c r="D126" s="37">
        <v>0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3:19" ht="15.75">
      <c r="C127" s="37">
        <v>17672</v>
      </c>
      <c r="D127" s="37">
        <v>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3:19" ht="15.75">
      <c r="C128" s="37">
        <v>16522</v>
      </c>
      <c r="D128" s="37">
        <v>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3:19" ht="15.75">
      <c r="C129" s="37">
        <v>17324</v>
      </c>
      <c r="D129" s="37">
        <v>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3:19" ht="15.75">
      <c r="C130" s="37">
        <v>17373</v>
      </c>
      <c r="D130" s="37"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3:19" ht="15.75">
      <c r="C131" s="37">
        <v>16806</v>
      </c>
      <c r="D131" s="37">
        <v>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3:19" ht="15.75">
      <c r="C132" s="37">
        <v>17021</v>
      </c>
      <c r="D132" s="37"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3:19" ht="15.75">
      <c r="C133" s="37">
        <v>17686</v>
      </c>
      <c r="D133" s="38"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3:19" ht="15.75">
      <c r="C134" s="37">
        <v>17502</v>
      </c>
      <c r="D134" s="37">
        <v>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3:19" ht="15.75">
      <c r="C135" s="37">
        <v>17130</v>
      </c>
      <c r="D135" s="37">
        <v>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3:19" ht="15.75">
      <c r="C136" s="37">
        <v>17205</v>
      </c>
      <c r="D136" s="37"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3:19" ht="15.75">
      <c r="C137" s="37">
        <v>16000</v>
      </c>
      <c r="D137" s="37"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3:19" ht="15.75">
      <c r="C138" s="37">
        <v>16181</v>
      </c>
      <c r="D138" s="37"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3:19" ht="15.75">
      <c r="C139" s="37">
        <v>17138</v>
      </c>
      <c r="D139" s="37"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3:19" ht="15.75">
      <c r="C140" s="37">
        <v>18226</v>
      </c>
      <c r="D140" s="37"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3:19" ht="15.75">
      <c r="C141" s="37">
        <v>16579</v>
      </c>
      <c r="D141" s="37">
        <v>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3:19" ht="15.75">
      <c r="C142" s="37">
        <v>17386</v>
      </c>
      <c r="D142" s="37">
        <v>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3:19" ht="15.75">
      <c r="C143" s="37">
        <v>17270</v>
      </c>
      <c r="D143" s="37">
        <v>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3:19" ht="15.75">
      <c r="C144" s="37">
        <v>15814</v>
      </c>
      <c r="D144" s="37">
        <v>0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3:19" ht="15.75">
      <c r="C145" s="37">
        <v>17236</v>
      </c>
      <c r="D145" s="37">
        <v>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3:19" ht="15.75">
      <c r="C146" s="37">
        <v>17258</v>
      </c>
      <c r="D146" s="37">
        <v>0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3:19" ht="15.75">
      <c r="C147" s="37">
        <v>17137</v>
      </c>
      <c r="D147" s="37">
        <v>0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3:19" ht="15.75">
      <c r="C148" s="37">
        <v>17491</v>
      </c>
      <c r="D148" s="37">
        <v>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3:19" ht="15.75">
      <c r="C149" s="37">
        <v>16562</v>
      </c>
      <c r="D149" s="37">
        <v>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3:19" ht="15.75">
      <c r="C150" s="37">
        <v>15938</v>
      </c>
      <c r="D150" s="37">
        <v>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3:19" ht="15.75">
      <c r="C151" s="37">
        <v>18385</v>
      </c>
      <c r="D151" s="37">
        <v>0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3:19" ht="15.75">
      <c r="C152" s="37">
        <v>17196</v>
      </c>
      <c r="D152" s="37">
        <v>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3:19" ht="15.75">
      <c r="C153" s="37">
        <v>15796</v>
      </c>
      <c r="D153" s="37">
        <v>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3:19" ht="15.75">
      <c r="C154" s="37">
        <v>17407</v>
      </c>
      <c r="D154" s="37">
        <v>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3:19" ht="15.75">
      <c r="C155" s="37">
        <v>16664</v>
      </c>
      <c r="D155" s="37">
        <v>0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3:19" ht="15.75">
      <c r="C156" s="37">
        <v>15921</v>
      </c>
      <c r="D156" s="37">
        <v>0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3:19" ht="15.75">
      <c r="C157" s="37">
        <v>15798</v>
      </c>
      <c r="D157" s="37">
        <v>0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3:19" ht="15.75">
      <c r="C158" s="37">
        <v>15944</v>
      </c>
      <c r="D158" s="37">
        <v>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3:19" ht="15.75">
      <c r="C159" s="37">
        <v>17354</v>
      </c>
      <c r="D159" s="37">
        <v>0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3:19" ht="15.75">
      <c r="C160" s="37">
        <v>15051</v>
      </c>
      <c r="D160" s="37">
        <v>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3:19" ht="15.75">
      <c r="C161" s="37">
        <v>15635</v>
      </c>
      <c r="D161" s="37">
        <v>0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3:19" ht="15.75">
      <c r="C162" s="37">
        <v>17179</v>
      </c>
      <c r="D162" s="37">
        <v>0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3:19" ht="15.75">
      <c r="C163" s="37">
        <v>15459</v>
      </c>
      <c r="D163" s="37">
        <v>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3:19" ht="15.75">
      <c r="C164" s="37">
        <v>15062</v>
      </c>
      <c r="D164" s="37">
        <v>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3:19" ht="15.75">
      <c r="C165" s="37">
        <v>17949</v>
      </c>
      <c r="D165" s="37">
        <v>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3:19" ht="15.75">
      <c r="C166" s="37">
        <v>16485</v>
      </c>
      <c r="D166" s="37">
        <v>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3:19" ht="15.75">
      <c r="C167" s="37">
        <v>16480</v>
      </c>
      <c r="D167" s="37">
        <v>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3:19" ht="15.75">
      <c r="C168" s="37">
        <v>15156</v>
      </c>
      <c r="D168" s="37"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3:19" ht="15.75">
      <c r="C169" s="37">
        <v>17147</v>
      </c>
      <c r="D169" s="37"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3:19" ht="15.75">
      <c r="C170" s="37">
        <v>16893</v>
      </c>
      <c r="D170" s="37"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3:19" ht="15.75">
      <c r="C171" s="37">
        <v>16511</v>
      </c>
      <c r="D171" s="37"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3:19" ht="15.75">
      <c r="C172" s="37">
        <v>16793</v>
      </c>
      <c r="D172" s="37"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3:19" ht="15.75">
      <c r="C173" s="37">
        <v>17165</v>
      </c>
      <c r="D173" s="37"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3:19" ht="15.75">
      <c r="C174" s="37">
        <v>16143</v>
      </c>
      <c r="D174" s="37"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3:19" ht="15.75">
      <c r="C175" s="37">
        <v>17146</v>
      </c>
      <c r="D175" s="37"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3:19" ht="15.75">
      <c r="C176" s="37">
        <v>16782</v>
      </c>
      <c r="D176" s="37">
        <v>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3:19" ht="15.75">
      <c r="C177" s="37">
        <v>16039</v>
      </c>
      <c r="D177" s="37">
        <v>0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3:19" ht="15.75">
      <c r="C178" s="37">
        <v>17235</v>
      </c>
      <c r="D178" s="37">
        <v>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3:19" ht="15.75">
      <c r="C179" s="37">
        <v>16705</v>
      </c>
      <c r="D179" s="37">
        <v>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3:19" ht="15.75">
      <c r="C180" s="37">
        <v>15870</v>
      </c>
      <c r="D180" s="37">
        <v>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3:19" ht="15.75">
      <c r="C181" s="37">
        <v>16702</v>
      </c>
      <c r="D181" s="37">
        <v>0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3:19" ht="15.75">
      <c r="C182" s="37">
        <v>17387</v>
      </c>
      <c r="D182" s="37">
        <v>0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3:19" ht="15.75">
      <c r="C183" s="37">
        <v>16544</v>
      </c>
      <c r="D183" s="37">
        <v>0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3:19" ht="15.75">
      <c r="C184" s="37">
        <v>16767</v>
      </c>
      <c r="D184" s="37">
        <v>0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3:19" ht="15.75">
      <c r="C185" s="37">
        <v>17246</v>
      </c>
      <c r="D185" s="37">
        <v>0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3:19" ht="15.75">
      <c r="C186" s="37">
        <v>15797</v>
      </c>
      <c r="D186" s="37">
        <v>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3:19" ht="15.75">
      <c r="C187" s="37">
        <v>17457</v>
      </c>
      <c r="D187" s="37">
        <v>0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3:19" ht="15.75">
      <c r="C188" s="37">
        <v>17439</v>
      </c>
      <c r="D188" s="37">
        <v>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3:19" ht="15.75">
      <c r="C189" s="37">
        <v>17254</v>
      </c>
      <c r="D189" s="37">
        <v>0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3:19" ht="15.75">
      <c r="C190" s="37">
        <v>17249</v>
      </c>
      <c r="D190" s="37">
        <v>0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3:19" ht="15.75">
      <c r="C191" s="37">
        <v>17365</v>
      </c>
      <c r="D191" s="37">
        <v>0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3:19" ht="15.75">
      <c r="C192" s="37">
        <v>16012</v>
      </c>
      <c r="D192" s="37">
        <v>0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3:19" ht="15.75">
      <c r="C193" s="37">
        <v>17327</v>
      </c>
      <c r="D193" s="37">
        <v>0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3:19" ht="15.75">
      <c r="C194" s="37">
        <v>17005</v>
      </c>
      <c r="D194" s="37">
        <v>0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3:19" ht="15.75">
      <c r="C195" s="37">
        <v>17132</v>
      </c>
      <c r="D195" s="37">
        <v>0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6"/>
  <sheetViews>
    <sheetView workbookViewId="0">
      <selection activeCell="J27" sqref="J27"/>
    </sheetView>
  </sheetViews>
  <sheetFormatPr defaultRowHeight="15"/>
  <cols>
    <col min="2" max="2" width="18.28515625" bestFit="1" customWidth="1"/>
    <col min="3" max="6" width="11.7109375" bestFit="1" customWidth="1"/>
  </cols>
  <sheetData>
    <row r="2" spans="2:6">
      <c r="B2" s="1" t="s">
        <v>0</v>
      </c>
      <c r="C2" s="2"/>
      <c r="D2" s="2"/>
      <c r="E2" s="2"/>
      <c r="F2" s="2"/>
    </row>
    <row r="3" spans="2:6" ht="63">
      <c r="B3" s="3"/>
      <c r="C3" s="5" t="s">
        <v>2</v>
      </c>
      <c r="D3" s="5" t="s">
        <v>3</v>
      </c>
      <c r="E3" s="5" t="s">
        <v>4</v>
      </c>
      <c r="F3" s="5" t="s">
        <v>5</v>
      </c>
    </row>
    <row r="4" spans="2:6" ht="15.75">
      <c r="B4" s="10">
        <v>17984</v>
      </c>
      <c r="C4" s="11">
        <v>780</v>
      </c>
      <c r="D4" s="11">
        <v>780</v>
      </c>
      <c r="E4" s="12">
        <v>780</v>
      </c>
      <c r="F4" s="12">
        <v>760</v>
      </c>
    </row>
    <row r="5" spans="2:6" ht="15.75">
      <c r="B5" s="10">
        <v>16895</v>
      </c>
      <c r="C5" s="11">
        <v>780</v>
      </c>
      <c r="D5" s="11">
        <v>780</v>
      </c>
      <c r="E5" s="12">
        <v>780</v>
      </c>
      <c r="F5" s="12">
        <v>610</v>
      </c>
    </row>
    <row r="6" spans="2:6" ht="15.75">
      <c r="B6" s="10">
        <v>16451</v>
      </c>
      <c r="C6" s="12">
        <v>720</v>
      </c>
      <c r="D6" s="12">
        <v>720</v>
      </c>
      <c r="E6" s="12">
        <v>720</v>
      </c>
      <c r="F6" s="12">
        <v>560</v>
      </c>
    </row>
    <row r="7" spans="2:6" ht="15.75">
      <c r="B7" s="10">
        <v>18044</v>
      </c>
      <c r="C7" s="20">
        <v>510</v>
      </c>
      <c r="D7" s="20">
        <v>510</v>
      </c>
      <c r="E7" s="20">
        <v>610</v>
      </c>
      <c r="F7" s="20">
        <v>610</v>
      </c>
    </row>
    <row r="8" spans="2:6" ht="15.75">
      <c r="B8" s="10">
        <v>15256</v>
      </c>
      <c r="C8" s="20">
        <f>780</f>
        <v>780</v>
      </c>
      <c r="D8" s="20">
        <f>780</f>
        <v>780</v>
      </c>
      <c r="E8" s="20">
        <f>780</f>
        <v>780</v>
      </c>
      <c r="F8" s="20">
        <f>780</f>
        <v>780</v>
      </c>
    </row>
    <row r="9" spans="2:6" ht="15.75">
      <c r="B9" s="10">
        <v>17284</v>
      </c>
      <c r="C9" s="20">
        <f>780</f>
        <v>780</v>
      </c>
      <c r="D9" s="20">
        <f>780</f>
        <v>780</v>
      </c>
      <c r="E9" s="20">
        <f>780</f>
        <v>780</v>
      </c>
      <c r="F9" s="20">
        <f>780</f>
        <v>780</v>
      </c>
    </row>
    <row r="10" spans="2:6" ht="15.75">
      <c r="B10" s="10">
        <v>15810</v>
      </c>
      <c r="C10" s="20">
        <f>780</f>
        <v>780</v>
      </c>
      <c r="D10" s="20">
        <f>780</f>
        <v>780</v>
      </c>
      <c r="E10" s="20">
        <f>780</f>
        <v>780</v>
      </c>
      <c r="F10" s="20">
        <f>780</f>
        <v>780</v>
      </c>
    </row>
    <row r="11" spans="2:6">
      <c r="B11" s="24">
        <v>17149</v>
      </c>
      <c r="C11" s="20">
        <f>780</f>
        <v>780</v>
      </c>
      <c r="D11" s="20">
        <f>780</f>
        <v>780</v>
      </c>
      <c r="E11" s="20">
        <f>780</f>
        <v>780</v>
      </c>
      <c r="F11" s="20">
        <f>780</f>
        <v>780</v>
      </c>
    </row>
    <row r="12" spans="2:6" ht="15.75">
      <c r="B12" s="10">
        <v>17389</v>
      </c>
      <c r="C12" s="20">
        <f>780</f>
        <v>780</v>
      </c>
      <c r="D12" s="20">
        <f>780</f>
        <v>780</v>
      </c>
      <c r="E12" s="20">
        <f>780</f>
        <v>780</v>
      </c>
      <c r="F12" s="20">
        <f>780</f>
        <v>780</v>
      </c>
    </row>
    <row r="13" spans="2:6" ht="15.75">
      <c r="B13" s="10">
        <v>18028</v>
      </c>
      <c r="C13" s="20">
        <f>780</f>
        <v>780</v>
      </c>
      <c r="D13" s="20">
        <f>780</f>
        <v>780</v>
      </c>
      <c r="E13" s="20">
        <f>780</f>
        <v>780</v>
      </c>
      <c r="F13" s="20">
        <f>780</f>
        <v>780</v>
      </c>
    </row>
    <row r="14" spans="2:6" ht="15.75">
      <c r="B14" s="10">
        <v>16801</v>
      </c>
      <c r="C14" s="28">
        <f>780</f>
        <v>780</v>
      </c>
      <c r="D14" s="28">
        <f>780</f>
        <v>780</v>
      </c>
      <c r="E14" s="28">
        <f>780</f>
        <v>780</v>
      </c>
      <c r="F14" s="28">
        <f>780</f>
        <v>780</v>
      </c>
    </row>
    <row r="15" spans="2:6" ht="15.75">
      <c r="B15" s="10">
        <v>18011</v>
      </c>
      <c r="C15" s="30">
        <v>760</v>
      </c>
      <c r="D15" s="30">
        <v>760</v>
      </c>
      <c r="E15" s="30">
        <v>760</v>
      </c>
      <c r="F15" s="30">
        <v>760</v>
      </c>
    </row>
    <row r="16" spans="2:6" ht="15.75">
      <c r="B16" s="10">
        <v>17364</v>
      </c>
      <c r="C16" s="11">
        <f>760</f>
        <v>760</v>
      </c>
      <c r="D16" s="11">
        <f>760</f>
        <v>760</v>
      </c>
      <c r="E16" s="11">
        <f>760</f>
        <v>760</v>
      </c>
      <c r="F16" s="11">
        <f>760</f>
        <v>760</v>
      </c>
    </row>
    <row r="17" spans="2:6" ht="15.75">
      <c r="B17" s="10">
        <v>11347</v>
      </c>
      <c r="C17" s="11">
        <f>760</f>
        <v>760</v>
      </c>
      <c r="D17" s="11">
        <f>760</f>
        <v>760</v>
      </c>
      <c r="E17" s="11">
        <f>760</f>
        <v>760</v>
      </c>
      <c r="F17" s="11">
        <f>760</f>
        <v>760</v>
      </c>
    </row>
    <row r="18" spans="2:6" ht="15.75">
      <c r="B18" s="10">
        <v>16464</v>
      </c>
      <c r="C18" s="11">
        <f>760</f>
        <v>760</v>
      </c>
      <c r="D18" s="11">
        <f>760</f>
        <v>760</v>
      </c>
      <c r="E18" s="11">
        <f>760</f>
        <v>760</v>
      </c>
      <c r="F18" s="11">
        <f>760</f>
        <v>760</v>
      </c>
    </row>
    <row r="19" spans="2:6" ht="15.75">
      <c r="B19" s="31">
        <v>17388</v>
      </c>
      <c r="C19" s="11">
        <f>760</f>
        <v>760</v>
      </c>
      <c r="D19" s="11">
        <f>760</f>
        <v>760</v>
      </c>
      <c r="E19" s="11">
        <f>760</f>
        <v>760</v>
      </c>
      <c r="F19" s="11">
        <f>760</f>
        <v>760</v>
      </c>
    </row>
    <row r="20" spans="2:6" ht="15.75">
      <c r="B20" s="10">
        <v>13114</v>
      </c>
      <c r="C20" s="32">
        <f>760</f>
        <v>760</v>
      </c>
      <c r="D20" s="32">
        <f>760</f>
        <v>760</v>
      </c>
      <c r="E20" s="32">
        <f>760</f>
        <v>760</v>
      </c>
      <c r="F20" s="32">
        <f>760</f>
        <v>760</v>
      </c>
    </row>
    <row r="21" spans="2:6" ht="15.75">
      <c r="B21" s="10">
        <v>18205</v>
      </c>
      <c r="C21" s="32">
        <f>760</f>
        <v>760</v>
      </c>
      <c r="D21" s="32">
        <f>760</f>
        <v>760</v>
      </c>
      <c r="E21" s="32">
        <f>760</f>
        <v>760</v>
      </c>
      <c r="F21" s="32">
        <f>760</f>
        <v>760</v>
      </c>
    </row>
    <row r="22" spans="2:6" ht="15.75">
      <c r="B22" s="10">
        <v>17255</v>
      </c>
      <c r="C22" s="11">
        <f>760</f>
        <v>760</v>
      </c>
      <c r="D22" s="11">
        <f>760</f>
        <v>760</v>
      </c>
      <c r="E22" s="11">
        <f>760</f>
        <v>760</v>
      </c>
      <c r="F22" s="11">
        <f>760</f>
        <v>760</v>
      </c>
    </row>
    <row r="23" spans="2:6" ht="15.75">
      <c r="B23" s="10">
        <v>17365</v>
      </c>
      <c r="C23" s="11">
        <f>760</f>
        <v>760</v>
      </c>
      <c r="D23" s="11">
        <f>760</f>
        <v>760</v>
      </c>
      <c r="E23" s="11">
        <f>760</f>
        <v>760</v>
      </c>
      <c r="F23" s="11">
        <f>760</f>
        <v>760</v>
      </c>
    </row>
    <row r="24" spans="2:6" ht="15.75">
      <c r="B24" s="10">
        <v>16481</v>
      </c>
      <c r="C24" s="11">
        <f>760</f>
        <v>760</v>
      </c>
      <c r="D24" s="11">
        <f>760</f>
        <v>760</v>
      </c>
      <c r="E24" s="11">
        <f>760</f>
        <v>760</v>
      </c>
      <c r="F24" s="11">
        <f>760</f>
        <v>760</v>
      </c>
    </row>
    <row r="25" spans="2:6" ht="15.75">
      <c r="B25" s="10">
        <v>17198</v>
      </c>
      <c r="C25" s="11">
        <f>760</f>
        <v>760</v>
      </c>
      <c r="D25" s="11">
        <f>760</f>
        <v>760</v>
      </c>
      <c r="E25" s="11">
        <f>760</f>
        <v>760</v>
      </c>
      <c r="F25" s="11">
        <f>760</f>
        <v>760</v>
      </c>
    </row>
    <row r="26" spans="2:6" ht="15.75">
      <c r="B26" s="10">
        <v>15757</v>
      </c>
      <c r="C26" s="11">
        <f>760</f>
        <v>760</v>
      </c>
      <c r="D26" s="11">
        <f>760</f>
        <v>760</v>
      </c>
      <c r="E26" s="11">
        <f>760</f>
        <v>760</v>
      </c>
      <c r="F26" s="11">
        <f>760</f>
        <v>760</v>
      </c>
    </row>
    <row r="27" spans="2:6" ht="15.75">
      <c r="B27" s="10">
        <v>15749</v>
      </c>
      <c r="C27" s="11">
        <f>760</f>
        <v>760</v>
      </c>
      <c r="D27" s="11">
        <f>760</f>
        <v>760</v>
      </c>
      <c r="E27" s="11">
        <f>760</f>
        <v>760</v>
      </c>
      <c r="F27" s="11">
        <f>760</f>
        <v>760</v>
      </c>
    </row>
    <row r="28" spans="2:6" ht="15.75">
      <c r="B28" s="10">
        <v>16648</v>
      </c>
      <c r="C28" s="11">
        <f>760</f>
        <v>760</v>
      </c>
      <c r="D28" s="11">
        <f>760</f>
        <v>760</v>
      </c>
      <c r="E28" s="11">
        <f>760</f>
        <v>760</v>
      </c>
      <c r="F28" s="11">
        <f>760</f>
        <v>760</v>
      </c>
    </row>
    <row r="29" spans="2:6" ht="15.75">
      <c r="B29" s="10">
        <v>15147</v>
      </c>
      <c r="C29" s="11">
        <f>760</f>
        <v>760</v>
      </c>
      <c r="D29" s="11">
        <f>760</f>
        <v>760</v>
      </c>
      <c r="E29" s="11">
        <f>760</f>
        <v>760</v>
      </c>
      <c r="F29" s="11">
        <f>760</f>
        <v>760</v>
      </c>
    </row>
    <row r="30" spans="2:6" ht="15.75">
      <c r="B30" s="10">
        <v>17964</v>
      </c>
      <c r="C30" s="28">
        <f>760</f>
        <v>760</v>
      </c>
      <c r="D30" s="28">
        <f>760</f>
        <v>760</v>
      </c>
      <c r="E30" s="28">
        <f>760</f>
        <v>760</v>
      </c>
      <c r="F30" s="28">
        <f>760</f>
        <v>760</v>
      </c>
    </row>
    <row r="31" spans="2:6" ht="15.75">
      <c r="B31" s="10">
        <v>17442</v>
      </c>
      <c r="C31" s="28">
        <f>720</f>
        <v>720</v>
      </c>
      <c r="D31" s="28">
        <f>720</f>
        <v>720</v>
      </c>
      <c r="E31" s="28">
        <f>720</f>
        <v>720</v>
      </c>
      <c r="F31" s="28">
        <f>720</f>
        <v>720</v>
      </c>
    </row>
    <row r="32" spans="2:6" ht="15.75">
      <c r="B32" s="10">
        <v>18332</v>
      </c>
      <c r="C32" s="28">
        <f>720</f>
        <v>720</v>
      </c>
      <c r="D32" s="28">
        <f>720</f>
        <v>720</v>
      </c>
      <c r="E32" s="28">
        <f>720</f>
        <v>720</v>
      </c>
      <c r="F32" s="28">
        <f>720</f>
        <v>720</v>
      </c>
    </row>
    <row r="33" spans="2:6" ht="15.75">
      <c r="B33" s="10">
        <v>15053</v>
      </c>
      <c r="C33" s="11">
        <f>720</f>
        <v>720</v>
      </c>
      <c r="D33" s="11">
        <f>720</f>
        <v>720</v>
      </c>
      <c r="E33" s="11">
        <f>720</f>
        <v>720</v>
      </c>
      <c r="F33" s="11">
        <f>720</f>
        <v>720</v>
      </c>
    </row>
    <row r="34" spans="2:6" ht="15.75">
      <c r="B34" s="10">
        <v>18212</v>
      </c>
      <c r="C34" s="11">
        <f>720</f>
        <v>720</v>
      </c>
      <c r="D34" s="11">
        <f>720</f>
        <v>720</v>
      </c>
      <c r="E34" s="11">
        <f>720</f>
        <v>720</v>
      </c>
      <c r="F34" s="11">
        <f>720</f>
        <v>720</v>
      </c>
    </row>
    <row r="35" spans="2:6" ht="15.75">
      <c r="B35" s="31">
        <v>18055</v>
      </c>
      <c r="C35" s="11">
        <f>720</f>
        <v>720</v>
      </c>
      <c r="D35" s="11">
        <f>720</f>
        <v>720</v>
      </c>
      <c r="E35" s="11">
        <f>720</f>
        <v>720</v>
      </c>
      <c r="F35" s="11">
        <f>720</f>
        <v>720</v>
      </c>
    </row>
    <row r="36" spans="2:6" ht="15.75">
      <c r="B36" s="31">
        <v>18199</v>
      </c>
      <c r="C36" s="11">
        <f>720</f>
        <v>720</v>
      </c>
      <c r="D36" s="11">
        <f>720</f>
        <v>720</v>
      </c>
      <c r="E36" s="11">
        <f>720</f>
        <v>720</v>
      </c>
      <c r="F36" s="11">
        <f>720</f>
        <v>720</v>
      </c>
    </row>
    <row r="37" spans="2:6" ht="15.75">
      <c r="B37" s="34">
        <v>18014</v>
      </c>
      <c r="C37" s="11">
        <f>720</f>
        <v>720</v>
      </c>
      <c r="D37" s="11">
        <f>720</f>
        <v>720</v>
      </c>
      <c r="E37" s="11">
        <f>720</f>
        <v>720</v>
      </c>
      <c r="F37" s="11">
        <f>720</f>
        <v>720</v>
      </c>
    </row>
    <row r="38" spans="2:6" ht="15.75">
      <c r="B38" s="10">
        <v>18189</v>
      </c>
      <c r="C38" s="11">
        <f>720</f>
        <v>720</v>
      </c>
      <c r="D38" s="11">
        <f>720</f>
        <v>720</v>
      </c>
      <c r="E38" s="11">
        <f>720</f>
        <v>720</v>
      </c>
      <c r="F38" s="11">
        <f>720</f>
        <v>720</v>
      </c>
    </row>
    <row r="39" spans="2:6" ht="15.75">
      <c r="B39" s="10">
        <v>15628</v>
      </c>
      <c r="C39" s="11">
        <f>720</f>
        <v>720</v>
      </c>
      <c r="D39" s="11">
        <f>720</f>
        <v>720</v>
      </c>
      <c r="E39" s="11">
        <f>720</f>
        <v>720</v>
      </c>
      <c r="F39" s="11">
        <f>720</f>
        <v>720</v>
      </c>
    </row>
    <row r="40" spans="2:6" ht="15.75">
      <c r="B40" s="10">
        <v>16529</v>
      </c>
      <c r="C40" s="11">
        <f>720</f>
        <v>720</v>
      </c>
      <c r="D40" s="11">
        <f>720</f>
        <v>720</v>
      </c>
      <c r="E40" s="11">
        <f>720</f>
        <v>720</v>
      </c>
      <c r="F40" s="11">
        <f>720</f>
        <v>720</v>
      </c>
    </row>
    <row r="41" spans="2:6" ht="15.75">
      <c r="B41" s="10">
        <v>15716</v>
      </c>
      <c r="C41" s="11">
        <f>720</f>
        <v>720</v>
      </c>
      <c r="D41" s="11">
        <f>720</f>
        <v>720</v>
      </c>
      <c r="E41" s="11">
        <f>720</f>
        <v>720</v>
      </c>
      <c r="F41" s="11">
        <f>720</f>
        <v>720</v>
      </c>
    </row>
    <row r="42" spans="2:6" ht="15.75">
      <c r="B42" s="10">
        <v>17997</v>
      </c>
      <c r="C42" s="11">
        <f>720</f>
        <v>720</v>
      </c>
      <c r="D42" s="11">
        <f>720</f>
        <v>720</v>
      </c>
      <c r="E42" s="11">
        <f>720</f>
        <v>720</v>
      </c>
      <c r="F42" s="11">
        <f>720</f>
        <v>720</v>
      </c>
    </row>
    <row r="43" spans="2:6" ht="15.75">
      <c r="B43" s="10">
        <v>16816</v>
      </c>
      <c r="C43" s="11">
        <f>720</f>
        <v>720</v>
      </c>
      <c r="D43" s="11">
        <f>720</f>
        <v>720</v>
      </c>
      <c r="E43" s="11">
        <f>720</f>
        <v>720</v>
      </c>
      <c r="F43" s="11">
        <f>720</f>
        <v>720</v>
      </c>
    </row>
    <row r="44" spans="2:6" ht="15.75">
      <c r="B44" s="10">
        <v>16701</v>
      </c>
      <c r="C44" s="11">
        <f>720</f>
        <v>720</v>
      </c>
      <c r="D44" s="11">
        <f>720</f>
        <v>720</v>
      </c>
      <c r="E44" s="11">
        <f>720</f>
        <v>720</v>
      </c>
      <c r="F44" s="11">
        <f>720</f>
        <v>720</v>
      </c>
    </row>
    <row r="45" spans="2:6" ht="15.75">
      <c r="B45" s="10">
        <v>17925</v>
      </c>
      <c r="C45" s="11">
        <f>720</f>
        <v>720</v>
      </c>
      <c r="D45" s="11">
        <f>720</f>
        <v>720</v>
      </c>
      <c r="E45" s="11">
        <f>720</f>
        <v>720</v>
      </c>
      <c r="F45" s="11">
        <f>720</f>
        <v>720</v>
      </c>
    </row>
    <row r="46" spans="2:6" ht="15.75">
      <c r="B46" s="10">
        <v>16788</v>
      </c>
      <c r="C46" s="11">
        <f>720</f>
        <v>720</v>
      </c>
      <c r="D46" s="11">
        <f>720</f>
        <v>720</v>
      </c>
      <c r="E46" s="11">
        <f>720</f>
        <v>720</v>
      </c>
      <c r="F46" s="11">
        <f>720</f>
        <v>720</v>
      </c>
    </row>
    <row r="47" spans="2:6" ht="15.75">
      <c r="B47" s="10">
        <v>18275</v>
      </c>
      <c r="C47" s="11">
        <f>720</f>
        <v>720</v>
      </c>
      <c r="D47" s="11">
        <f>720</f>
        <v>720</v>
      </c>
      <c r="E47" s="11">
        <f>720</f>
        <v>720</v>
      </c>
      <c r="F47" s="11">
        <f>720</f>
        <v>720</v>
      </c>
    </row>
    <row r="48" spans="2:6" ht="15.75">
      <c r="B48" s="10">
        <v>18274</v>
      </c>
      <c r="C48" s="11">
        <f>720</f>
        <v>720</v>
      </c>
      <c r="D48" s="11">
        <f>720</f>
        <v>720</v>
      </c>
      <c r="E48" s="11">
        <f>720</f>
        <v>720</v>
      </c>
      <c r="F48" s="11">
        <f>720</f>
        <v>720</v>
      </c>
    </row>
    <row r="49" spans="2:6" ht="15.75">
      <c r="B49" s="10">
        <v>18308</v>
      </c>
      <c r="C49" s="11">
        <f>720</f>
        <v>720</v>
      </c>
      <c r="D49" s="11">
        <f>720</f>
        <v>720</v>
      </c>
      <c r="E49" s="11">
        <f>720</f>
        <v>720</v>
      </c>
      <c r="F49" s="11">
        <f>720</f>
        <v>720</v>
      </c>
    </row>
    <row r="50" spans="2:6" ht="15.75">
      <c r="B50" s="10">
        <v>18340</v>
      </c>
      <c r="C50" s="11">
        <f>720</f>
        <v>720</v>
      </c>
      <c r="D50" s="11">
        <f>720</f>
        <v>720</v>
      </c>
      <c r="E50" s="11">
        <f>720</f>
        <v>720</v>
      </c>
      <c r="F50" s="11">
        <f>720</f>
        <v>720</v>
      </c>
    </row>
    <row r="51" spans="2:6" ht="15.75">
      <c r="B51" s="10">
        <v>16588</v>
      </c>
      <c r="C51" s="11">
        <f>720</f>
        <v>720</v>
      </c>
      <c r="D51" s="11">
        <f>720</f>
        <v>720</v>
      </c>
      <c r="E51" s="11">
        <f>720</f>
        <v>720</v>
      </c>
      <c r="F51" s="11">
        <f>720</f>
        <v>720</v>
      </c>
    </row>
    <row r="52" spans="2:6" ht="15.75">
      <c r="B52" s="10">
        <v>16868</v>
      </c>
      <c r="C52" s="11">
        <f>720</f>
        <v>720</v>
      </c>
      <c r="D52" s="11">
        <f>720</f>
        <v>720</v>
      </c>
      <c r="E52" s="11">
        <f>720</f>
        <v>720</v>
      </c>
      <c r="F52" s="11">
        <f>720</f>
        <v>720</v>
      </c>
    </row>
    <row r="53" spans="2:6" ht="15.75">
      <c r="B53" s="10">
        <v>15938</v>
      </c>
      <c r="C53" s="11">
        <f>670</f>
        <v>670</v>
      </c>
      <c r="D53" s="11">
        <f>670</f>
        <v>670</v>
      </c>
      <c r="E53" s="11">
        <f>670</f>
        <v>670</v>
      </c>
      <c r="F53" s="11">
        <f>670</f>
        <v>670</v>
      </c>
    </row>
    <row r="54" spans="2:6" ht="15.75">
      <c r="B54" s="10">
        <v>17684</v>
      </c>
      <c r="C54" s="11">
        <f>670</f>
        <v>670</v>
      </c>
      <c r="D54" s="11">
        <f>670</f>
        <v>670</v>
      </c>
      <c r="E54" s="11">
        <f>670</f>
        <v>670</v>
      </c>
      <c r="F54" s="11">
        <f>670</f>
        <v>670</v>
      </c>
    </row>
    <row r="55" spans="2:6" ht="15.75">
      <c r="B55" s="10">
        <v>18030</v>
      </c>
      <c r="C55" s="11">
        <f>670</f>
        <v>670</v>
      </c>
      <c r="D55" s="11">
        <f>670</f>
        <v>670</v>
      </c>
      <c r="E55" s="11">
        <f>670</f>
        <v>670</v>
      </c>
      <c r="F55" s="11">
        <f>670</f>
        <v>670</v>
      </c>
    </row>
    <row r="56" spans="2:6" ht="15.75">
      <c r="B56" s="10">
        <v>17164</v>
      </c>
      <c r="C56" s="11">
        <f>670</f>
        <v>670</v>
      </c>
      <c r="D56" s="11">
        <f>670</f>
        <v>670</v>
      </c>
      <c r="E56" s="11">
        <f>670</f>
        <v>670</v>
      </c>
      <c r="F56" s="11">
        <f>670</f>
        <v>670</v>
      </c>
    </row>
    <row r="57" spans="2:6" ht="15.75">
      <c r="B57" s="10">
        <v>18301</v>
      </c>
      <c r="C57" s="11">
        <f>670</f>
        <v>670</v>
      </c>
      <c r="D57" s="11">
        <f>670</f>
        <v>670</v>
      </c>
      <c r="E57" s="11">
        <f>670</f>
        <v>670</v>
      </c>
      <c r="F57" s="11">
        <f>670</f>
        <v>670</v>
      </c>
    </row>
    <row r="58" spans="2:6" ht="15.75">
      <c r="B58" s="10">
        <v>17148</v>
      </c>
      <c r="C58" s="11">
        <f>670</f>
        <v>670</v>
      </c>
      <c r="D58" s="11">
        <f>670</f>
        <v>670</v>
      </c>
      <c r="E58" s="11">
        <f>670</f>
        <v>670</v>
      </c>
      <c r="F58" s="11">
        <f>670</f>
        <v>670</v>
      </c>
    </row>
    <row r="59" spans="2:6" ht="15.75">
      <c r="B59" s="10">
        <v>16961</v>
      </c>
      <c r="C59" s="11">
        <f>670</f>
        <v>670</v>
      </c>
      <c r="D59" s="11">
        <f>670</f>
        <v>670</v>
      </c>
      <c r="E59" s="11">
        <f>670</f>
        <v>670</v>
      </c>
      <c r="F59" s="11">
        <f>670</f>
        <v>670</v>
      </c>
    </row>
    <row r="60" spans="2:6" ht="15.75">
      <c r="B60" s="10">
        <v>17191</v>
      </c>
      <c r="C60" s="11">
        <f>670</f>
        <v>670</v>
      </c>
      <c r="D60" s="11">
        <f>670</f>
        <v>670</v>
      </c>
      <c r="E60" s="11">
        <f>670</f>
        <v>670</v>
      </c>
      <c r="F60" s="11">
        <f>670</f>
        <v>670</v>
      </c>
    </row>
    <row r="61" spans="2:6" ht="15.75">
      <c r="B61" s="10">
        <v>17623</v>
      </c>
      <c r="C61" s="32">
        <v>0</v>
      </c>
      <c r="D61" s="32">
        <f>SUM(rektora!E63)*1</f>
        <v>0</v>
      </c>
      <c r="E61" s="32">
        <v>670</v>
      </c>
      <c r="F61" s="32">
        <v>670</v>
      </c>
    </row>
    <row r="62" spans="2:6" ht="15.75">
      <c r="B62" s="10">
        <v>17001</v>
      </c>
      <c r="C62" s="12">
        <v>670</v>
      </c>
      <c r="D62" s="12">
        <v>670</v>
      </c>
      <c r="E62" s="12">
        <v>670</v>
      </c>
      <c r="F62" s="12">
        <v>670</v>
      </c>
    </row>
    <row r="63" spans="2:6" ht="15.75">
      <c r="B63" s="10">
        <v>16646</v>
      </c>
      <c r="C63" s="11">
        <f>670</f>
        <v>670</v>
      </c>
      <c r="D63" s="11">
        <f>670</f>
        <v>670</v>
      </c>
      <c r="E63" s="11">
        <f>670</f>
        <v>670</v>
      </c>
      <c r="F63" s="11">
        <f>670</f>
        <v>670</v>
      </c>
    </row>
    <row r="64" spans="2:6" ht="15.75">
      <c r="B64" s="10">
        <v>18104</v>
      </c>
      <c r="C64" s="11">
        <f>670</f>
        <v>670</v>
      </c>
      <c r="D64" s="11">
        <f>670</f>
        <v>670</v>
      </c>
      <c r="E64" s="11">
        <f>670</f>
        <v>670</v>
      </c>
      <c r="F64" s="11">
        <f>670</f>
        <v>670</v>
      </c>
    </row>
    <row r="65" spans="2:6" ht="15.75">
      <c r="B65" s="10">
        <v>17434</v>
      </c>
      <c r="C65" s="12">
        <v>780</v>
      </c>
      <c r="D65" s="12">
        <v>780</v>
      </c>
      <c r="E65" s="12">
        <v>670</v>
      </c>
      <c r="F65" s="12">
        <v>670</v>
      </c>
    </row>
    <row r="66" spans="2:6" ht="15.75">
      <c r="B66" s="10">
        <v>17961</v>
      </c>
      <c r="C66" s="11">
        <f>670</f>
        <v>670</v>
      </c>
      <c r="D66" s="11">
        <f>670</f>
        <v>670</v>
      </c>
      <c r="E66" s="11">
        <f>670</f>
        <v>670</v>
      </c>
      <c r="F66" s="11">
        <f>670</f>
        <v>670</v>
      </c>
    </row>
    <row r="67" spans="2:6" ht="15.75">
      <c r="B67" s="10">
        <v>16703</v>
      </c>
      <c r="C67" s="11">
        <f>670</f>
        <v>670</v>
      </c>
      <c r="D67" s="11">
        <f>670</f>
        <v>670</v>
      </c>
      <c r="E67" s="11">
        <f>670</f>
        <v>670</v>
      </c>
      <c r="F67" s="11">
        <f>670</f>
        <v>670</v>
      </c>
    </row>
    <row r="68" spans="2:6" ht="15.75">
      <c r="B68" s="10">
        <v>16273</v>
      </c>
      <c r="C68" s="11">
        <f>670</f>
        <v>670</v>
      </c>
      <c r="D68" s="11">
        <f>670</f>
        <v>670</v>
      </c>
      <c r="E68" s="11">
        <f>670</f>
        <v>670</v>
      </c>
      <c r="F68" s="11">
        <f>670</f>
        <v>670</v>
      </c>
    </row>
    <row r="69" spans="2:6" ht="15.75">
      <c r="B69" s="10">
        <v>14536</v>
      </c>
      <c r="C69" s="11">
        <f>670</f>
        <v>670</v>
      </c>
      <c r="D69" s="11">
        <f>670</f>
        <v>670</v>
      </c>
      <c r="E69" s="11">
        <f>670</f>
        <v>670</v>
      </c>
      <c r="F69" s="11">
        <f>670</f>
        <v>670</v>
      </c>
    </row>
    <row r="70" spans="2:6" ht="15.75">
      <c r="B70" s="10">
        <v>18342</v>
      </c>
      <c r="C70" s="28">
        <f>670</f>
        <v>670</v>
      </c>
      <c r="D70" s="28">
        <f>670</f>
        <v>670</v>
      </c>
      <c r="E70" s="28">
        <f>670</f>
        <v>670</v>
      </c>
      <c r="F70" s="28">
        <f>670</f>
        <v>670</v>
      </c>
    </row>
    <row r="71" spans="2:6" ht="15.75">
      <c r="B71" s="10">
        <v>17387</v>
      </c>
      <c r="C71" s="28">
        <f>610</f>
        <v>610</v>
      </c>
      <c r="D71" s="28">
        <f>610</f>
        <v>610</v>
      </c>
      <c r="E71" s="28">
        <f>610</f>
        <v>610</v>
      </c>
      <c r="F71" s="28">
        <f>610</f>
        <v>610</v>
      </c>
    </row>
    <row r="72" spans="2:6" ht="15.75">
      <c r="B72" s="10">
        <v>17882</v>
      </c>
      <c r="C72" s="28">
        <f>610</f>
        <v>610</v>
      </c>
      <c r="D72" s="28">
        <f>610</f>
        <v>610</v>
      </c>
      <c r="E72" s="28">
        <f>610</f>
        <v>610</v>
      </c>
      <c r="F72" s="28">
        <f>610</f>
        <v>610</v>
      </c>
    </row>
    <row r="73" spans="2:6" ht="15.75">
      <c r="B73" s="10">
        <v>16066</v>
      </c>
      <c r="C73" s="28">
        <f>610</f>
        <v>610</v>
      </c>
      <c r="D73" s="28">
        <f>610</f>
        <v>610</v>
      </c>
      <c r="E73" s="28">
        <f>610</f>
        <v>610</v>
      </c>
      <c r="F73" s="28">
        <f>610</f>
        <v>610</v>
      </c>
    </row>
    <row r="74" spans="2:6" ht="15.75">
      <c r="B74" s="10">
        <v>18256</v>
      </c>
      <c r="C74" s="11">
        <f>610</f>
        <v>610</v>
      </c>
      <c r="D74" s="11">
        <f>610</f>
        <v>610</v>
      </c>
      <c r="E74" s="11">
        <f>610</f>
        <v>610</v>
      </c>
      <c r="F74" s="11">
        <f>610</f>
        <v>610</v>
      </c>
    </row>
    <row r="75" spans="2:6" ht="15.75">
      <c r="B75" s="10">
        <v>16665</v>
      </c>
      <c r="C75" s="12"/>
      <c r="D75" s="12">
        <v>0</v>
      </c>
      <c r="E75" s="12"/>
      <c r="F75" s="12">
        <v>610</v>
      </c>
    </row>
    <row r="76" spans="2:6" ht="15.75">
      <c r="B76" s="10">
        <v>15635</v>
      </c>
      <c r="C76" s="11">
        <f>610</f>
        <v>610</v>
      </c>
      <c r="D76" s="11">
        <f>610</f>
        <v>610</v>
      </c>
      <c r="E76" s="11">
        <f>610</f>
        <v>610</v>
      </c>
      <c r="F76" s="11">
        <f>610</f>
        <v>610</v>
      </c>
    </row>
    <row r="77" spans="2:6" ht="15.75">
      <c r="B77" s="10">
        <v>18276</v>
      </c>
      <c r="C77" s="32">
        <v>760</v>
      </c>
      <c r="D77" s="32">
        <v>760</v>
      </c>
      <c r="E77" s="32">
        <v>610</v>
      </c>
      <c r="F77" s="32">
        <v>610</v>
      </c>
    </row>
    <row r="78" spans="2:6" ht="15.75">
      <c r="B78" s="10">
        <v>17335</v>
      </c>
      <c r="C78" s="11">
        <f>610</f>
        <v>610</v>
      </c>
      <c r="D78" s="11">
        <f>610</f>
        <v>610</v>
      </c>
      <c r="E78" s="11">
        <f>610</f>
        <v>610</v>
      </c>
      <c r="F78" s="11">
        <f>610</f>
        <v>610</v>
      </c>
    </row>
    <row r="79" spans="2:6" ht="15.75">
      <c r="B79" s="10">
        <v>15791</v>
      </c>
      <c r="C79" s="11">
        <f>610</f>
        <v>610</v>
      </c>
      <c r="D79" s="11">
        <f>610</f>
        <v>610</v>
      </c>
      <c r="E79" s="11">
        <f>610</f>
        <v>610</v>
      </c>
      <c r="F79" s="11">
        <f>610</f>
        <v>610</v>
      </c>
    </row>
    <row r="80" spans="2:6" ht="15.75">
      <c r="B80" s="10">
        <v>15865</v>
      </c>
      <c r="C80" s="20">
        <f>560</f>
        <v>560</v>
      </c>
      <c r="D80" s="20">
        <f>560</f>
        <v>560</v>
      </c>
      <c r="E80" s="20">
        <f>560</f>
        <v>560</v>
      </c>
      <c r="F80" s="20">
        <f>560</f>
        <v>560</v>
      </c>
    </row>
    <row r="81" spans="2:6" ht="15.75">
      <c r="B81" s="10">
        <v>18384</v>
      </c>
      <c r="C81" s="30">
        <v>0</v>
      </c>
      <c r="D81" s="30">
        <f>SUM(rektora!E83)*1</f>
        <v>0</v>
      </c>
      <c r="E81" s="30">
        <v>560</v>
      </c>
      <c r="F81" s="30">
        <v>560</v>
      </c>
    </row>
    <row r="82" spans="2:6" ht="15.75">
      <c r="B82" s="10">
        <v>18385</v>
      </c>
      <c r="C82" s="30">
        <v>0</v>
      </c>
      <c r="D82" s="30">
        <f>SUM(rektora!E84)*1</f>
        <v>0</v>
      </c>
      <c r="E82" s="30">
        <v>560</v>
      </c>
      <c r="F82" s="30">
        <v>560</v>
      </c>
    </row>
    <row r="83" spans="2:6" ht="15.75">
      <c r="B83" s="10">
        <v>17699</v>
      </c>
      <c r="C83" s="30">
        <v>0</v>
      </c>
      <c r="D83" s="30">
        <f>SUM(rektora!E85)*1</f>
        <v>0</v>
      </c>
      <c r="E83" s="30">
        <v>560</v>
      </c>
      <c r="F83" s="30">
        <v>560</v>
      </c>
    </row>
    <row r="84" spans="2:6" ht="15.75">
      <c r="B84" s="10">
        <v>18085</v>
      </c>
      <c r="C84" s="20">
        <f>560</f>
        <v>560</v>
      </c>
      <c r="D84" s="20">
        <f>560</f>
        <v>560</v>
      </c>
      <c r="E84" s="20">
        <f>560</f>
        <v>560</v>
      </c>
      <c r="F84" s="20">
        <f>560</f>
        <v>560</v>
      </c>
    </row>
    <row r="85" spans="2:6" ht="15.75">
      <c r="B85" s="10">
        <v>17027</v>
      </c>
      <c r="C85" s="20">
        <f>560</f>
        <v>560</v>
      </c>
      <c r="D85" s="20">
        <f>560</f>
        <v>560</v>
      </c>
      <c r="E85" s="20">
        <f>560</f>
        <v>560</v>
      </c>
      <c r="F85" s="20">
        <f>560</f>
        <v>560</v>
      </c>
    </row>
    <row r="86" spans="2:6" ht="15.75">
      <c r="B86" s="10">
        <v>16890</v>
      </c>
      <c r="C86" s="20">
        <f>560</f>
        <v>560</v>
      </c>
      <c r="D86" s="20">
        <f>560</f>
        <v>560</v>
      </c>
      <c r="E86" s="20">
        <f>560</f>
        <v>560</v>
      </c>
      <c r="F86" s="20">
        <f>560</f>
        <v>560</v>
      </c>
    </row>
    <row r="87" spans="2:6" ht="15.75">
      <c r="B87" s="31">
        <v>17253</v>
      </c>
      <c r="C87" s="20">
        <f>560</f>
        <v>560</v>
      </c>
      <c r="D87" s="20">
        <f>560</f>
        <v>560</v>
      </c>
      <c r="E87" s="20">
        <f>560</f>
        <v>560</v>
      </c>
      <c r="F87" s="20">
        <f>560</f>
        <v>560</v>
      </c>
    </row>
    <row r="88" spans="2:6" ht="15.75">
      <c r="B88" s="31">
        <v>16663</v>
      </c>
      <c r="C88" s="20">
        <f>560</f>
        <v>560</v>
      </c>
      <c r="D88" s="20">
        <f>560</f>
        <v>560</v>
      </c>
      <c r="E88" s="20">
        <f>560</f>
        <v>560</v>
      </c>
      <c r="F88" s="20">
        <f>560</f>
        <v>560</v>
      </c>
    </row>
    <row r="89" spans="2:6" ht="15.75">
      <c r="B89" s="10">
        <v>15806</v>
      </c>
      <c r="C89" s="20">
        <f>560</f>
        <v>560</v>
      </c>
      <c r="D89" s="20">
        <f>560</f>
        <v>560</v>
      </c>
      <c r="E89" s="20">
        <f>560</f>
        <v>560</v>
      </c>
      <c r="F89" s="20">
        <f>560</f>
        <v>560</v>
      </c>
    </row>
    <row r="90" spans="2:6" ht="15.75">
      <c r="B90" s="10">
        <v>17847</v>
      </c>
      <c r="C90" s="28">
        <f>510</f>
        <v>510</v>
      </c>
      <c r="D90" s="28">
        <f>510</f>
        <v>510</v>
      </c>
      <c r="E90" s="28">
        <f>510</f>
        <v>510</v>
      </c>
      <c r="F90" s="28">
        <f>510</f>
        <v>510</v>
      </c>
    </row>
    <row r="91" spans="2:6" ht="15.75">
      <c r="B91" s="10">
        <v>18092</v>
      </c>
      <c r="C91" s="11">
        <f>510</f>
        <v>510</v>
      </c>
      <c r="D91" s="11">
        <f>510</f>
        <v>510</v>
      </c>
      <c r="E91" s="11">
        <f>510</f>
        <v>510</v>
      </c>
      <c r="F91" s="11">
        <f>510</f>
        <v>510</v>
      </c>
    </row>
    <row r="92" spans="2:6" ht="15.75">
      <c r="B92" s="15">
        <v>15143</v>
      </c>
      <c r="C92" s="11">
        <f>510</f>
        <v>510</v>
      </c>
      <c r="D92" s="11">
        <f>510</f>
        <v>510</v>
      </c>
      <c r="E92" s="11">
        <f>510</f>
        <v>510</v>
      </c>
      <c r="F92" s="11">
        <f>510</f>
        <v>510</v>
      </c>
    </row>
    <row r="93" spans="2:6" ht="15.75">
      <c r="B93" s="10">
        <v>15921</v>
      </c>
      <c r="C93" s="11">
        <f>510</f>
        <v>510</v>
      </c>
      <c r="D93" s="11">
        <f>510</f>
        <v>510</v>
      </c>
      <c r="E93" s="11">
        <f>510</f>
        <v>510</v>
      </c>
      <c r="F93" s="11">
        <f>510</f>
        <v>510</v>
      </c>
    </row>
    <row r="94" spans="2:6" ht="15.75">
      <c r="B94" s="10">
        <v>17176</v>
      </c>
      <c r="C94" s="11">
        <f>510</f>
        <v>510</v>
      </c>
      <c r="D94" s="11">
        <f>510</f>
        <v>510</v>
      </c>
      <c r="E94" s="11">
        <f>510</f>
        <v>510</v>
      </c>
      <c r="F94" s="11">
        <f>510</f>
        <v>510</v>
      </c>
    </row>
    <row r="95" spans="2:6" ht="15.75">
      <c r="B95" s="10">
        <v>16696</v>
      </c>
      <c r="C95" s="11">
        <f>510</f>
        <v>510</v>
      </c>
      <c r="D95" s="11">
        <f>510</f>
        <v>510</v>
      </c>
      <c r="E95" s="11">
        <f>510</f>
        <v>510</v>
      </c>
      <c r="F95" s="11">
        <f>510</f>
        <v>510</v>
      </c>
    </row>
    <row r="96" spans="2:6" ht="15.75">
      <c r="B96" s="10">
        <v>15769</v>
      </c>
      <c r="C96" s="11">
        <f>510</f>
        <v>510</v>
      </c>
      <c r="D96" s="11">
        <f>510</f>
        <v>510</v>
      </c>
      <c r="E96" s="11">
        <f>510</f>
        <v>510</v>
      </c>
      <c r="F96" s="11">
        <f>510</f>
        <v>510</v>
      </c>
    </row>
    <row r="97" spans="2:6" ht="15.75">
      <c r="B97" s="10">
        <v>16042</v>
      </c>
      <c r="C97" s="32">
        <v>780</v>
      </c>
      <c r="D97" s="32">
        <v>780</v>
      </c>
      <c r="E97" s="32">
        <v>510</v>
      </c>
      <c r="F97" s="32">
        <v>510</v>
      </c>
    </row>
    <row r="98" spans="2:6" ht="15.75">
      <c r="B98" s="10">
        <v>2304</v>
      </c>
      <c r="C98" s="28">
        <f>510</f>
        <v>510</v>
      </c>
      <c r="D98" s="28">
        <f>510</f>
        <v>510</v>
      </c>
      <c r="E98" s="28">
        <f>510</f>
        <v>510</v>
      </c>
      <c r="F98" s="28">
        <f>510</f>
        <v>510</v>
      </c>
    </row>
    <row r="99" spans="2:6" ht="15.75">
      <c r="B99" s="10">
        <v>15882</v>
      </c>
      <c r="C99" s="12"/>
      <c r="D99" s="12">
        <f>SUM(rektora!E101)*2</f>
        <v>0</v>
      </c>
      <c r="E99" s="12"/>
      <c r="F99" s="12">
        <f>SUM(rektora!E101)*2</f>
        <v>0</v>
      </c>
    </row>
    <row r="100" spans="2:6" ht="15.75">
      <c r="B100" s="10">
        <v>16558</v>
      </c>
      <c r="C100" s="30"/>
      <c r="D100" s="30">
        <f>SUM(rektora!E102)*2</f>
        <v>0</v>
      </c>
      <c r="E100" s="30"/>
      <c r="F100" s="30">
        <f>SUM(rektora!E102)*2</f>
        <v>0</v>
      </c>
    </row>
    <row r="101" spans="2:6" ht="15.75">
      <c r="B101" s="10">
        <v>18353</v>
      </c>
      <c r="C101" s="30"/>
      <c r="D101" s="30">
        <f>SUM(rektora!E103)*2</f>
        <v>0</v>
      </c>
      <c r="E101" s="30"/>
      <c r="F101" s="30">
        <f>SUM(rektora!E103)*2</f>
        <v>0</v>
      </c>
    </row>
    <row r="102" spans="2:6" ht="15.75">
      <c r="B102" s="10">
        <v>16878</v>
      </c>
      <c r="C102" s="12"/>
      <c r="D102" s="12">
        <v>0</v>
      </c>
      <c r="E102" s="12"/>
      <c r="F102" s="12">
        <f>SUM(rektora!E104)*2</f>
        <v>0</v>
      </c>
    </row>
    <row r="103" spans="2:6" ht="15.75">
      <c r="B103" s="10">
        <v>15694</v>
      </c>
      <c r="C103" s="12"/>
      <c r="D103" s="12">
        <f>SUM(rektora!E105)*2</f>
        <v>0</v>
      </c>
      <c r="E103" s="12"/>
      <c r="F103" s="12">
        <f>SUM(rektora!E105)*2</f>
        <v>0</v>
      </c>
    </row>
    <row r="104" spans="2:6" ht="15.75">
      <c r="B104" s="10">
        <v>17464</v>
      </c>
      <c r="C104" s="12"/>
      <c r="D104" s="12">
        <f>SUM(rektora!E106)*2</f>
        <v>0</v>
      </c>
      <c r="E104" s="12"/>
      <c r="F104" s="12">
        <f>SUM(rektora!E106)*2</f>
        <v>0</v>
      </c>
    </row>
    <row r="105" spans="2:6" ht="15.75">
      <c r="B105" s="10">
        <v>18050</v>
      </c>
      <c r="C105" s="12"/>
      <c r="D105" s="12">
        <f>SUM(rektora!E107)*2</f>
        <v>0</v>
      </c>
      <c r="E105" s="12"/>
      <c r="F105" s="12">
        <f>SUM(rektora!E107)*2</f>
        <v>0</v>
      </c>
    </row>
    <row r="106" spans="2:6" ht="15.75">
      <c r="B106" s="31">
        <v>17209</v>
      </c>
      <c r="C106" s="12"/>
      <c r="D106" s="12">
        <f>SUM(rektora!E108)*2</f>
        <v>0</v>
      </c>
      <c r="E106" s="12"/>
      <c r="F106" s="12">
        <f>SUM(rektora!E108)*2</f>
        <v>0</v>
      </c>
    </row>
    <row r="107" spans="2:6" ht="15.75">
      <c r="B107" s="31">
        <v>15809</v>
      </c>
      <c r="C107" s="12"/>
      <c r="D107" s="12">
        <f>SUM(rektora!E109)*2</f>
        <v>0</v>
      </c>
      <c r="E107" s="12"/>
      <c r="F107" s="12">
        <f>SUM(rektora!E109)*2</f>
        <v>0</v>
      </c>
    </row>
    <row r="108" spans="2:6" ht="15.75">
      <c r="B108" s="10">
        <v>16510</v>
      </c>
      <c r="C108" s="12"/>
      <c r="D108" s="12">
        <f>SUM(rektora!E110)*2</f>
        <v>0</v>
      </c>
      <c r="E108" s="12"/>
      <c r="F108" s="12">
        <f>SUM(rektora!E110)*2</f>
        <v>0</v>
      </c>
    </row>
    <row r="109" spans="2:6" ht="15.75">
      <c r="B109" s="10">
        <v>17837</v>
      </c>
      <c r="C109" s="12"/>
      <c r="D109" s="12">
        <f>SUM(rektora!E111)*2</f>
        <v>0</v>
      </c>
      <c r="E109" s="12"/>
      <c r="F109" s="12">
        <f>SUM(rektora!E111)*2</f>
        <v>0</v>
      </c>
    </row>
    <row r="110" spans="2:6" ht="15.75">
      <c r="B110" s="10">
        <v>18322</v>
      </c>
      <c r="C110" s="12"/>
      <c r="D110" s="12">
        <f>SUM(rektora!E112)*2</f>
        <v>0</v>
      </c>
      <c r="E110" s="12"/>
      <c r="F110" s="12">
        <f>SUM(rektora!E112)*2</f>
        <v>0</v>
      </c>
    </row>
    <row r="111" spans="2:6" ht="15.75">
      <c r="B111" s="10">
        <v>17709</v>
      </c>
      <c r="C111" s="12"/>
      <c r="D111" s="12">
        <f>SUM(rektora!E113)*2</f>
        <v>0</v>
      </c>
      <c r="E111" s="12"/>
      <c r="F111" s="12">
        <f>SUM(rektora!E113)*2</f>
        <v>0</v>
      </c>
    </row>
    <row r="112" spans="2:6" ht="15.75">
      <c r="B112" s="10">
        <v>18349</v>
      </c>
      <c r="C112" s="12"/>
      <c r="D112" s="12">
        <f>SUM(rektora!E114)*2</f>
        <v>0</v>
      </c>
      <c r="E112" s="12"/>
      <c r="F112" s="12">
        <f>SUM(rektora!E114)*2</f>
        <v>0</v>
      </c>
    </row>
    <row r="113" spans="2:6" ht="15.75">
      <c r="B113" s="15">
        <v>17327</v>
      </c>
      <c r="C113" s="12"/>
      <c r="D113" s="12">
        <f>SUM(rektora!E115)*2</f>
        <v>0</v>
      </c>
      <c r="E113" s="12"/>
      <c r="F113" s="12">
        <f>SUM(rektora!E115)*2</f>
        <v>0</v>
      </c>
    </row>
    <row r="114" spans="2:6" ht="15.75">
      <c r="B114" s="10">
        <v>17147</v>
      </c>
      <c r="C114" s="30"/>
      <c r="D114" s="30">
        <f>SUM(rektora!E116)*2</f>
        <v>0</v>
      </c>
      <c r="E114" s="30"/>
      <c r="F114" s="30">
        <f>SUM(rektora!E116)*2</f>
        <v>0</v>
      </c>
    </row>
    <row r="115" spans="2:6" ht="15.75">
      <c r="B115" s="10">
        <v>17797</v>
      </c>
      <c r="C115" s="30"/>
      <c r="D115" s="30">
        <f>SUM(rektora!E117)*2</f>
        <v>0</v>
      </c>
      <c r="E115" s="30"/>
      <c r="F115" s="30">
        <f>SUM(rektora!E117)*2</f>
        <v>0</v>
      </c>
    </row>
    <row r="116" spans="2:6" ht="15.75">
      <c r="B116" s="10">
        <v>16684</v>
      </c>
      <c r="C116" s="30"/>
      <c r="D116" s="30">
        <f>SUM(rektora!E118)*2</f>
        <v>0</v>
      </c>
      <c r="E116" s="30"/>
      <c r="F116" s="30">
        <f>SUM(rektora!E118)*2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7"/>
  <sheetViews>
    <sheetView workbookViewId="0">
      <selection activeCell="D26" sqref="D26"/>
    </sheetView>
  </sheetViews>
  <sheetFormatPr defaultRowHeight="15"/>
  <cols>
    <col min="3" max="3" width="19.5703125" customWidth="1"/>
  </cols>
  <sheetData>
    <row r="2" spans="2:3" ht="32.25" customHeight="1">
      <c r="B2" s="6" t="s">
        <v>6</v>
      </c>
      <c r="C2" s="7"/>
    </row>
    <row r="3" spans="2:3" ht="15.75">
      <c r="B3" s="10">
        <v>15256</v>
      </c>
      <c r="C3" s="13">
        <v>470</v>
      </c>
    </row>
    <row r="4" spans="2:3" ht="15.75">
      <c r="B4" s="10">
        <v>17364</v>
      </c>
      <c r="C4" s="13">
        <f>420</f>
        <v>420</v>
      </c>
    </row>
    <row r="5" spans="2:3" ht="15.75">
      <c r="B5" s="10">
        <v>17365</v>
      </c>
      <c r="C5" s="13">
        <f>420</f>
        <v>420</v>
      </c>
    </row>
    <row r="6" spans="2:3" ht="30">
      <c r="B6" s="10">
        <v>17984</v>
      </c>
      <c r="C6" s="13" t="s">
        <v>9</v>
      </c>
    </row>
    <row r="7" spans="2:3" ht="15.75">
      <c r="B7" s="10">
        <v>16648</v>
      </c>
      <c r="C7" s="13">
        <f>420</f>
        <v>420</v>
      </c>
    </row>
    <row r="8" spans="2:3" ht="15.75">
      <c r="B8" s="10">
        <v>16529</v>
      </c>
      <c r="C8" s="13">
        <v>370</v>
      </c>
    </row>
    <row r="9" spans="2:3" ht="15.75">
      <c r="B9" s="10">
        <v>17997</v>
      </c>
      <c r="C9" s="13">
        <v>370</v>
      </c>
    </row>
    <row r="10" spans="2:3" ht="15.75">
      <c r="B10" s="10">
        <v>16816</v>
      </c>
      <c r="C10" s="13">
        <v>370</v>
      </c>
    </row>
    <row r="11" spans="2:3" ht="15.75">
      <c r="B11" s="10">
        <v>17925</v>
      </c>
      <c r="C11" s="13">
        <v>370</v>
      </c>
    </row>
    <row r="12" spans="2:3" ht="15.75">
      <c r="B12" s="10">
        <v>18275</v>
      </c>
      <c r="C12" s="13">
        <v>370</v>
      </c>
    </row>
    <row r="13" spans="2:3" ht="15.75">
      <c r="B13" s="10">
        <v>18274</v>
      </c>
      <c r="C13" s="29">
        <v>370</v>
      </c>
    </row>
    <row r="14" spans="2:3" ht="15.75">
      <c r="B14" s="10">
        <v>18308</v>
      </c>
      <c r="C14" s="29">
        <v>370</v>
      </c>
    </row>
    <row r="15" spans="2:3" ht="15.75">
      <c r="B15" s="8">
        <v>18340</v>
      </c>
      <c r="C15" s="29">
        <v>370</v>
      </c>
    </row>
    <row r="16" spans="2:3" ht="15.75">
      <c r="B16" s="8">
        <v>16868</v>
      </c>
      <c r="C16" s="29">
        <v>370</v>
      </c>
    </row>
    <row r="17" spans="2:3" ht="15.75">
      <c r="B17" s="8">
        <v>17442</v>
      </c>
      <c r="C17" s="29">
        <v>370</v>
      </c>
    </row>
    <row r="18" spans="2:3" ht="15.75">
      <c r="B18" s="10">
        <v>17623</v>
      </c>
      <c r="C18" s="13">
        <v>320</v>
      </c>
    </row>
    <row r="19" spans="2:3" ht="15.75">
      <c r="B19" s="10">
        <v>16273</v>
      </c>
      <c r="C19" s="13">
        <v>320</v>
      </c>
    </row>
    <row r="20" spans="2:3" ht="15.75">
      <c r="B20" s="10">
        <v>18092</v>
      </c>
      <c r="C20" s="13">
        <v>320</v>
      </c>
    </row>
    <row r="21" spans="2:3" ht="15.75">
      <c r="B21" s="10">
        <v>17027</v>
      </c>
      <c r="C21" s="13">
        <v>320</v>
      </c>
    </row>
    <row r="22" spans="2:3" ht="15.75">
      <c r="B22" s="10">
        <v>15938</v>
      </c>
      <c r="C22" s="13">
        <v>320</v>
      </c>
    </row>
    <row r="23" spans="2:3" ht="15.75">
      <c r="B23" s="10">
        <v>17684</v>
      </c>
      <c r="C23" s="13">
        <v>320</v>
      </c>
    </row>
    <row r="24" spans="2:3" ht="15.75">
      <c r="B24" s="10">
        <v>18301</v>
      </c>
      <c r="C24" s="13">
        <v>320</v>
      </c>
    </row>
    <row r="25" spans="2:3" ht="15.75">
      <c r="B25" s="8">
        <v>14536</v>
      </c>
      <c r="C25" s="29">
        <v>320</v>
      </c>
    </row>
    <row r="26" spans="2:3" ht="15.75">
      <c r="B26" s="10">
        <v>17882</v>
      </c>
      <c r="C26" s="29">
        <v>320</v>
      </c>
    </row>
    <row r="27" spans="2:3" ht="15.75">
      <c r="B27" s="8">
        <v>17387</v>
      </c>
      <c r="C27" s="29">
        <v>320</v>
      </c>
    </row>
    <row r="28" spans="2:3" ht="15.75">
      <c r="B28" s="10">
        <v>17699</v>
      </c>
      <c r="C28" s="29">
        <v>320</v>
      </c>
    </row>
    <row r="29" spans="2:3" ht="15.75">
      <c r="B29" s="8">
        <v>15865</v>
      </c>
      <c r="C29" s="33">
        <v>0</v>
      </c>
    </row>
    <row r="30" spans="2:3" ht="15.75">
      <c r="B30" s="10">
        <v>18212</v>
      </c>
      <c r="C30" s="33">
        <v>0</v>
      </c>
    </row>
    <row r="31" spans="2:3" ht="15.75">
      <c r="B31" s="10">
        <v>15882</v>
      </c>
      <c r="C31" s="33">
        <v>0</v>
      </c>
    </row>
    <row r="32" spans="2:3" ht="15.75">
      <c r="B32" s="8">
        <v>16510</v>
      </c>
      <c r="C32" s="33">
        <v>0</v>
      </c>
    </row>
    <row r="33" spans="2:3" ht="15.75">
      <c r="B33" s="10">
        <v>15749</v>
      </c>
      <c r="C33" s="33">
        <v>0</v>
      </c>
    </row>
    <row r="34" spans="2:3" ht="15.75">
      <c r="B34" s="8">
        <v>16684</v>
      </c>
      <c r="C34" s="33">
        <v>0</v>
      </c>
    </row>
    <row r="35" spans="2:3" ht="15.75">
      <c r="B35" s="8">
        <v>17147</v>
      </c>
      <c r="C35" s="33">
        <v>0</v>
      </c>
    </row>
    <row r="36" spans="2:3" ht="15.75">
      <c r="B36" s="10">
        <v>17847</v>
      </c>
      <c r="C36" s="33">
        <v>0</v>
      </c>
    </row>
    <row r="37" spans="2:3" ht="15.75">
      <c r="B37" s="8">
        <v>18349</v>
      </c>
      <c r="C37" s="33">
        <v>0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E13" sqref="E13"/>
    </sheetView>
  </sheetViews>
  <sheetFormatPr defaultRowHeight="15"/>
  <cols>
    <col min="2" max="3" width="10.28515625" customWidth="1"/>
  </cols>
  <sheetData>
    <row r="2" spans="2:3" ht="71.25" customHeight="1">
      <c r="B2" s="43" t="s">
        <v>7</v>
      </c>
      <c r="C2" s="44"/>
    </row>
    <row r="3" spans="2:3" ht="15.75">
      <c r="B3" s="10">
        <v>17359</v>
      </c>
      <c r="C3" s="14">
        <v>600</v>
      </c>
    </row>
    <row r="4" spans="2:3" ht="15.75">
      <c r="B4" s="15">
        <v>16018</v>
      </c>
      <c r="C4" s="14">
        <v>600</v>
      </c>
    </row>
    <row r="5" spans="2:3" ht="15.75">
      <c r="B5" s="15">
        <v>6475</v>
      </c>
      <c r="C5" s="14">
        <v>600</v>
      </c>
    </row>
    <row r="6" spans="2:3" ht="15.75">
      <c r="B6" s="10">
        <v>18030</v>
      </c>
      <c r="C6" s="41">
        <v>600</v>
      </c>
    </row>
    <row r="7" spans="2:3" ht="15.75">
      <c r="B7" s="10">
        <v>18274</v>
      </c>
      <c r="C7" s="14">
        <v>600</v>
      </c>
    </row>
    <row r="8" spans="2:3" ht="15.75">
      <c r="B8" s="10">
        <v>16733</v>
      </c>
      <c r="C8" s="14">
        <v>600</v>
      </c>
    </row>
    <row r="9" spans="2:3" ht="15.75">
      <c r="B9" s="15">
        <v>16892</v>
      </c>
      <c r="C9" s="14">
        <v>550</v>
      </c>
    </row>
    <row r="10" spans="2:3" ht="15.75">
      <c r="B10" s="15">
        <v>17327</v>
      </c>
      <c r="C10" s="14">
        <v>550</v>
      </c>
    </row>
    <row r="11" spans="2:3" ht="15.75">
      <c r="B11" s="10">
        <v>18197</v>
      </c>
      <c r="C11" s="14">
        <v>550</v>
      </c>
    </row>
    <row r="12" spans="2:3" ht="15.75">
      <c r="B12" s="10">
        <v>3387</v>
      </c>
      <c r="C12" s="14">
        <v>550</v>
      </c>
    </row>
    <row r="13" spans="2:3" ht="15.75">
      <c r="B13" s="15">
        <v>17916</v>
      </c>
      <c r="C13" s="14">
        <v>550</v>
      </c>
    </row>
    <row r="14" spans="2:3" ht="15.75">
      <c r="B14" s="15">
        <v>17954</v>
      </c>
      <c r="C14" s="14">
        <v>550</v>
      </c>
    </row>
    <row r="15" spans="2:3" ht="15.75">
      <c r="B15" s="10">
        <v>16495</v>
      </c>
      <c r="C15" s="14">
        <v>550</v>
      </c>
    </row>
    <row r="16" spans="2:3" ht="15.75">
      <c r="B16" s="10">
        <v>18039</v>
      </c>
      <c r="C16" s="14">
        <v>550</v>
      </c>
    </row>
    <row r="17" spans="2:3" ht="15.75">
      <c r="B17" s="10">
        <v>17161</v>
      </c>
      <c r="C17" s="14">
        <v>550</v>
      </c>
    </row>
    <row r="18" spans="2:3" ht="15.75">
      <c r="B18" s="15">
        <v>15921</v>
      </c>
      <c r="C18" s="14">
        <v>550</v>
      </c>
    </row>
    <row r="19" spans="2:3" ht="15.75">
      <c r="B19" s="10">
        <v>12540</v>
      </c>
      <c r="C19" s="14">
        <v>550</v>
      </c>
    </row>
    <row r="20" spans="2:3" ht="15.75">
      <c r="B20" s="10">
        <v>16632</v>
      </c>
      <c r="C20" s="14">
        <v>550</v>
      </c>
    </row>
    <row r="21" spans="2:3" ht="15.75">
      <c r="B21" s="10">
        <v>16162</v>
      </c>
      <c r="C21" s="14">
        <v>550</v>
      </c>
    </row>
    <row r="22" spans="2:3" ht="15.75">
      <c r="B22" s="15">
        <v>17797</v>
      </c>
      <c r="C22" s="14">
        <v>500</v>
      </c>
    </row>
    <row r="23" spans="2:3" ht="15.75">
      <c r="B23" s="10">
        <v>17942</v>
      </c>
      <c r="C23" s="14">
        <v>500</v>
      </c>
    </row>
    <row r="24" spans="2:3" ht="15.75">
      <c r="B24" s="10">
        <v>17610</v>
      </c>
      <c r="C24" s="14">
        <v>500</v>
      </c>
    </row>
    <row r="25" spans="2:3" ht="15.75">
      <c r="B25" s="15">
        <v>18281</v>
      </c>
      <c r="C25" s="14">
        <v>500</v>
      </c>
    </row>
    <row r="26" spans="2:3" ht="15.75">
      <c r="B26" s="15">
        <v>15422</v>
      </c>
      <c r="C26" s="14">
        <v>500</v>
      </c>
    </row>
    <row r="27" spans="2:3" ht="15.75">
      <c r="B27" s="10">
        <v>18225</v>
      </c>
      <c r="C27" s="14">
        <v>500</v>
      </c>
    </row>
    <row r="28" spans="2:3" ht="15.75">
      <c r="B28" s="10">
        <v>14647</v>
      </c>
      <c r="C28" s="14">
        <v>500</v>
      </c>
    </row>
    <row r="29" spans="2:3" ht="15.75">
      <c r="B29" s="10">
        <v>18385</v>
      </c>
      <c r="C29" s="14">
        <v>500</v>
      </c>
    </row>
    <row r="30" spans="2:3" ht="15.75">
      <c r="B30" s="10">
        <v>18384</v>
      </c>
      <c r="C30" s="14">
        <v>500</v>
      </c>
    </row>
    <row r="31" spans="2:3" ht="15.75">
      <c r="B31" s="10">
        <v>16494</v>
      </c>
      <c r="C31" s="14">
        <v>500</v>
      </c>
    </row>
    <row r="32" spans="2:3" ht="15.75">
      <c r="B32" s="10">
        <v>18092</v>
      </c>
      <c r="C32" s="14">
        <v>500</v>
      </c>
    </row>
    <row r="33" spans="2:3" ht="15.75">
      <c r="B33" s="10">
        <v>18429</v>
      </c>
      <c r="C33" s="14">
        <v>500</v>
      </c>
    </row>
    <row r="34" spans="2:3" ht="15.75">
      <c r="B34" s="15">
        <v>13857</v>
      </c>
      <c r="C34" s="33">
        <v>0</v>
      </c>
    </row>
    <row r="35" spans="2:3" ht="15.75">
      <c r="B35" s="31">
        <v>16409</v>
      </c>
      <c r="C35" s="33">
        <v>0</v>
      </c>
    </row>
    <row r="36" spans="2:3" ht="15.75">
      <c r="B36" s="15">
        <v>15694</v>
      </c>
      <c r="C36" s="33">
        <v>0</v>
      </c>
    </row>
    <row r="37" spans="2:3" ht="15.75">
      <c r="B37" s="15">
        <v>18322</v>
      </c>
      <c r="C37" s="33">
        <v>0</v>
      </c>
    </row>
    <row r="38" spans="2:3" ht="15.75">
      <c r="B38" s="10">
        <v>16673</v>
      </c>
      <c r="C38" s="33">
        <v>0</v>
      </c>
    </row>
    <row r="39" spans="2:3" ht="15.75">
      <c r="B39" s="15">
        <v>17113</v>
      </c>
      <c r="C39" s="33">
        <v>0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G26" sqref="G26"/>
    </sheetView>
  </sheetViews>
  <sheetFormatPr defaultRowHeight="15"/>
  <cols>
    <col min="3" max="3" width="10.85546875" customWidth="1"/>
  </cols>
  <sheetData>
    <row r="2" spans="2:3" ht="15.75">
      <c r="B2" s="6" t="s">
        <v>8</v>
      </c>
      <c r="C2" s="7"/>
    </row>
    <row r="3" spans="2:3" ht="15.75">
      <c r="B3" s="15">
        <v>17025</v>
      </c>
      <c r="C3" s="16">
        <v>0</v>
      </c>
    </row>
    <row r="4" spans="2:3" ht="15.75">
      <c r="B4" s="10">
        <v>15628</v>
      </c>
      <c r="C4" s="17">
        <v>400</v>
      </c>
    </row>
    <row r="5" spans="2:3" ht="15.75">
      <c r="B5" s="10">
        <v>16529</v>
      </c>
      <c r="C5" s="16">
        <v>0</v>
      </c>
    </row>
    <row r="6" spans="2:3" ht="15.75">
      <c r="B6" s="10">
        <v>17284</v>
      </c>
      <c r="C6" s="16">
        <v>0</v>
      </c>
    </row>
    <row r="7" spans="2:3" ht="15.75">
      <c r="B7" s="10">
        <v>14536</v>
      </c>
      <c r="C7" s="16">
        <v>0</v>
      </c>
    </row>
    <row r="8" spans="2:3" ht="15.75">
      <c r="B8" s="21">
        <v>15256</v>
      </c>
      <c r="C8" s="22">
        <v>0</v>
      </c>
    </row>
    <row r="9" spans="2:3" ht="15.75">
      <c r="B9" s="15">
        <v>18353</v>
      </c>
      <c r="C9" s="22">
        <v>0</v>
      </c>
    </row>
    <row r="10" spans="2:3" ht="15.75">
      <c r="B10" s="10">
        <v>17193</v>
      </c>
      <c r="C10" s="25">
        <v>400</v>
      </c>
    </row>
    <row r="11" spans="2:3" ht="15.75">
      <c r="B11" s="15">
        <v>18317</v>
      </c>
      <c r="C11" s="22">
        <v>0</v>
      </c>
    </row>
    <row r="12" spans="2:3" ht="15.75">
      <c r="B12" s="27">
        <v>15136</v>
      </c>
      <c r="C12" s="17">
        <v>500</v>
      </c>
    </row>
    <row r="13" spans="2:3" ht="15.75">
      <c r="B13" s="4"/>
      <c r="C13" s="4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rektora</vt:lpstr>
      <vt:lpstr>socjalne</vt:lpstr>
      <vt:lpstr>w zwiększonej wysokości</vt:lpstr>
      <vt:lpstr>niepełnosprawni</vt:lpstr>
      <vt:lpstr>zapomoga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Fota</dc:creator>
  <cp:lastModifiedBy>Anna Fota</cp:lastModifiedBy>
  <dcterms:created xsi:type="dcterms:W3CDTF">2019-12-13T15:05:27Z</dcterms:created>
  <dcterms:modified xsi:type="dcterms:W3CDTF">2019-12-13T15:34:21Z</dcterms:modified>
</cp:coreProperties>
</file>