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udia Wyższe\SPRAWOZDAWCZOŚĆ 2018-2019\Dydaktyka\SIATKI\I rok 18-19\siatki polskojęzyczne\"/>
    </mc:Choice>
  </mc:AlternateContent>
  <bookViews>
    <workbookView xWindow="0" yWindow="0" windowWidth="19200" windowHeight="10890"/>
  </bookViews>
  <sheets>
    <sheet name="Plan studiów" sheetId="7" r:id="rId1"/>
  </sheets>
  <calcPr calcId="162913"/>
</workbook>
</file>

<file path=xl/calcChain.xml><?xml version="1.0" encoding="utf-8"?>
<calcChain xmlns="http://schemas.openxmlformats.org/spreadsheetml/2006/main">
  <c r="Q44" i="7" l="1"/>
  <c r="R44" i="7"/>
  <c r="S44" i="7"/>
  <c r="T44" i="7"/>
  <c r="U44" i="7"/>
  <c r="V44" i="7"/>
  <c r="W44" i="7"/>
  <c r="X44" i="7"/>
  <c r="J44" i="7"/>
  <c r="K44" i="7"/>
  <c r="L44" i="7"/>
  <c r="M44" i="7"/>
  <c r="N44" i="7"/>
  <c r="O44" i="7"/>
  <c r="I44" i="7"/>
  <c r="W31" i="7"/>
  <c r="V31" i="7"/>
  <c r="U31" i="7"/>
  <c r="T31" i="7"/>
  <c r="S31" i="7"/>
  <c r="R31" i="7"/>
  <c r="O31" i="7"/>
  <c r="N31" i="7"/>
  <c r="M31" i="7"/>
  <c r="L31" i="7"/>
  <c r="K31" i="7"/>
  <c r="J31" i="7"/>
  <c r="I31" i="7"/>
  <c r="X15" i="7"/>
  <c r="W15" i="7"/>
  <c r="V15" i="7"/>
  <c r="U15" i="7"/>
  <c r="T15" i="7"/>
  <c r="S15" i="7"/>
  <c r="O15" i="7"/>
  <c r="N15" i="7"/>
  <c r="M15" i="7"/>
  <c r="L15" i="7"/>
  <c r="K15" i="7"/>
  <c r="J15" i="7"/>
  <c r="I15" i="7"/>
  <c r="X3" i="7"/>
  <c r="X51" i="7" s="1"/>
  <c r="W3" i="7"/>
  <c r="W51" i="7" s="1"/>
  <c r="V3" i="7"/>
  <c r="V51" i="7" s="1"/>
  <c r="U3" i="7"/>
  <c r="U51" i="7" s="1"/>
  <c r="T3" i="7"/>
  <c r="T51" i="7" s="1"/>
  <c r="S3" i="7"/>
  <c r="R3" i="7"/>
  <c r="O3" i="7"/>
  <c r="O51" i="7" s="1"/>
  <c r="N3" i="7"/>
  <c r="M3" i="7"/>
  <c r="M51" i="7" s="1"/>
  <c r="L3" i="7"/>
  <c r="K3" i="7"/>
  <c r="K51" i="7" s="1"/>
  <c r="J3" i="7"/>
  <c r="I3" i="7"/>
  <c r="I51" i="7" s="1"/>
  <c r="J51" i="7" l="1"/>
  <c r="L51" i="7"/>
  <c r="N51" i="7"/>
  <c r="S51" i="7"/>
  <c r="Q3" i="7"/>
  <c r="H3" i="7"/>
  <c r="Y50" i="7" l="1"/>
  <c r="P50" i="7"/>
  <c r="Y49" i="7"/>
  <c r="Y48" i="7"/>
  <c r="P48" i="7"/>
  <c r="Y47" i="7"/>
  <c r="P47" i="7"/>
  <c r="P44" i="7" s="1"/>
  <c r="Y46" i="7"/>
  <c r="P46" i="7"/>
  <c r="Y45" i="7"/>
  <c r="P45" i="7"/>
  <c r="H44" i="7"/>
  <c r="Y43" i="7"/>
  <c r="P43" i="7"/>
  <c r="Y42" i="7"/>
  <c r="P42" i="7"/>
  <c r="Y41" i="7"/>
  <c r="P41" i="7"/>
  <c r="Y40" i="7"/>
  <c r="P40" i="7"/>
  <c r="Y39" i="7"/>
  <c r="P39" i="7"/>
  <c r="Y38" i="7"/>
  <c r="P38" i="7"/>
  <c r="Y37" i="7"/>
  <c r="P37" i="7"/>
  <c r="Y36" i="7"/>
  <c r="P36" i="7"/>
  <c r="Y35" i="7"/>
  <c r="P35" i="7"/>
  <c r="Y34" i="7"/>
  <c r="P34" i="7"/>
  <c r="Y33" i="7"/>
  <c r="P33" i="7"/>
  <c r="Y32" i="7"/>
  <c r="P32" i="7"/>
  <c r="Q31" i="7"/>
  <c r="H31" i="7"/>
  <c r="Y30" i="7"/>
  <c r="P30" i="7"/>
  <c r="Y29" i="7"/>
  <c r="P29" i="7"/>
  <c r="Y28" i="7"/>
  <c r="P28" i="7"/>
  <c r="Y27" i="7"/>
  <c r="P27" i="7"/>
  <c r="Y26" i="7"/>
  <c r="P26" i="7"/>
  <c r="Y25" i="7"/>
  <c r="P25" i="7"/>
  <c r="Y24" i="7"/>
  <c r="P24" i="7"/>
  <c r="Y23" i="7"/>
  <c r="P23" i="7"/>
  <c r="Y22" i="7"/>
  <c r="P22" i="7"/>
  <c r="Y21" i="7"/>
  <c r="P21" i="7"/>
  <c r="Y20" i="7"/>
  <c r="P20" i="7"/>
  <c r="Y19" i="7"/>
  <c r="P19" i="7"/>
  <c r="Y18" i="7"/>
  <c r="P18" i="7"/>
  <c r="Y17" i="7"/>
  <c r="P17" i="7"/>
  <c r="Y16" i="7"/>
  <c r="Y15" i="7" s="1"/>
  <c r="P16" i="7"/>
  <c r="R15" i="7"/>
  <c r="R51" i="7" s="1"/>
  <c r="Q15" i="7"/>
  <c r="H15" i="7"/>
  <c r="H51" i="7" s="1"/>
  <c r="Y14" i="7"/>
  <c r="P14" i="7"/>
  <c r="Y13" i="7"/>
  <c r="P13" i="7"/>
  <c r="Y12" i="7"/>
  <c r="P12" i="7"/>
  <c r="Y11" i="7"/>
  <c r="P11" i="7"/>
  <c r="Y10" i="7"/>
  <c r="P10" i="7"/>
  <c r="Y9" i="7"/>
  <c r="P9" i="7"/>
  <c r="Y8" i="7"/>
  <c r="P8" i="7"/>
  <c r="Y7" i="7"/>
  <c r="P7" i="7"/>
  <c r="Y6" i="7"/>
  <c r="P6" i="7"/>
  <c r="Y5" i="7"/>
  <c r="P5" i="7"/>
  <c r="Y4" i="7"/>
  <c r="Y3" i="7" s="1"/>
  <c r="P4" i="7"/>
  <c r="P3" i="7" s="1"/>
  <c r="Q51" i="7" l="1"/>
  <c r="P31" i="7"/>
  <c r="Y31" i="7"/>
  <c r="Y51" i="7" s="1"/>
  <c r="Y44" i="7"/>
  <c r="P15" i="7"/>
  <c r="P51" i="7" s="1"/>
</calcChain>
</file>

<file path=xl/sharedStrings.xml><?xml version="1.0" encoding="utf-8"?>
<sst xmlns="http://schemas.openxmlformats.org/spreadsheetml/2006/main" count="277" uniqueCount="178">
  <si>
    <t>Numer modułu</t>
  </si>
  <si>
    <t>Nzwa modułu</t>
  </si>
  <si>
    <t>Opis modułu</t>
  </si>
  <si>
    <t>Elementy modułu</t>
  </si>
  <si>
    <r>
      <t xml:space="preserve">Forma zaliczenia przedmiotu 
</t>
    </r>
    <r>
      <rPr>
        <sz val="12"/>
        <rFont val="Calibri"/>
        <family val="2"/>
        <charset val="238"/>
      </rPr>
      <t>(E=egzamin; Z/O=zaliczenie na ocenę; Z=zaliczenie bez oceny)</t>
    </r>
  </si>
  <si>
    <t>Odniesienie do kierunkowych efektów  kształcenia</t>
  </si>
  <si>
    <t>Rodzaj przedmiotu (podstawowy, kierunkowy, do wyboru, humianistyczny, społeczny)</t>
  </si>
  <si>
    <t>Semestr 1</t>
  </si>
  <si>
    <t>M.1</t>
  </si>
  <si>
    <t>Z</t>
  </si>
  <si>
    <t>Z/O</t>
  </si>
  <si>
    <t>STUDIA STACJONARNE</t>
  </si>
  <si>
    <t>STUDIA NIESTACJONARNE</t>
  </si>
  <si>
    <t>ECTS</t>
  </si>
  <si>
    <t>WYKŁAD</t>
  </si>
  <si>
    <t>ĆWICZENIA</t>
  </si>
  <si>
    <t>LABORATORIA</t>
  </si>
  <si>
    <t>PROJEKT</t>
  </si>
  <si>
    <t>WARSZTAT</t>
  </si>
  <si>
    <t>SEMINARIUM</t>
  </si>
  <si>
    <t>INNE</t>
  </si>
  <si>
    <t>RAZEM</t>
  </si>
  <si>
    <t>M.2</t>
  </si>
  <si>
    <t>Podstawowe kompetencje informatyczne</t>
  </si>
  <si>
    <t>Moduł zapoznaje studenta z podstawowymi systemami i narzedziami informatycznymi</t>
  </si>
  <si>
    <t>podstawowy, praktyczny</t>
  </si>
  <si>
    <t>Kompetencje zarządcze</t>
  </si>
  <si>
    <t>Moduł rozwija podstawowe kompetencje zarządcze</t>
  </si>
  <si>
    <t>kierunkowy, praktykczny</t>
  </si>
  <si>
    <t>podstawowy</t>
  </si>
  <si>
    <t>E</t>
  </si>
  <si>
    <t>M.4</t>
  </si>
  <si>
    <t>M.3</t>
  </si>
  <si>
    <t>Moduł rozwija makroekonomiczne spojrzenie na organizację i jej marketing</t>
  </si>
  <si>
    <t>Zarządzanie organizacją w środowisku globalnym</t>
  </si>
  <si>
    <t>M.8</t>
  </si>
  <si>
    <t>Przygotowuje do pisania pracy dyplomowej, przygotowuje studenta do prezentowania w formie pismnej własnych pomysłów, wątpliwości i sugestii w zakresie problematyki zarządczej</t>
  </si>
  <si>
    <t>Semestr 2</t>
  </si>
  <si>
    <t>Język obcy cz. 2</t>
  </si>
  <si>
    <t>M.7</t>
  </si>
  <si>
    <t>Moduł prawno - etyczny</t>
  </si>
  <si>
    <t>Moduł wprowadza studenta w zagadnienia prawno-etyczne zarządzania</t>
  </si>
  <si>
    <t>kierunkowy, praktyczny</t>
  </si>
  <si>
    <t>Moduł rozwija i pogłębia finansowe aspekty zarządzania organizacją</t>
  </si>
  <si>
    <t>Moduł finasowo-rachunkowy</t>
  </si>
  <si>
    <t>M.9</t>
  </si>
  <si>
    <t>Moduł wprowadza studenta w metody matematyczne w zarządzaniu</t>
  </si>
  <si>
    <t>M.10</t>
  </si>
  <si>
    <t>Metody matematyczne w zarządzaniu</t>
  </si>
  <si>
    <t>Moduł pogłębia zagadnienia z zakresu marketingu</t>
  </si>
  <si>
    <t>M.14</t>
  </si>
  <si>
    <t>Praktyczne umiejętności pisania pracy mgr cz.2</t>
  </si>
  <si>
    <t>Semestr 3</t>
  </si>
  <si>
    <t>M.13</t>
  </si>
  <si>
    <t>Kompetencje interpersonalne w zarządzaniu</t>
  </si>
  <si>
    <t>Moduł rozwija kompetencje współpracy z ludźmi oraz wywierania wpływu na innych</t>
  </si>
  <si>
    <t>specjalnościowy, praktyczny</t>
  </si>
  <si>
    <t>Moduł rozwija zdolność rozumienia i zarządzania kluczowymi procesami i obszarami procesowymi w przedsiębiorstwie</t>
  </si>
  <si>
    <t>Semestr 4</t>
  </si>
  <si>
    <t>Praktyki  zawodowe</t>
  </si>
  <si>
    <t>M.19</t>
  </si>
  <si>
    <t xml:space="preserve">Głównym celem jest nabycie przez studentów umiejętności zastosowania zdobytej wiedzy i umiejętnosci w praktyce gospodarczej. </t>
  </si>
  <si>
    <t>Technologia kreatywności, cz. 1.</t>
  </si>
  <si>
    <t>Metodyka zapoznaje studenta z zarządzaniem komeptencjami*</t>
  </si>
  <si>
    <t>Technologia kreatywności, cz. 2.</t>
  </si>
  <si>
    <t>Moduł wprowadza w zagadnienia podejmowania decyzji w środowisku biznesowym</t>
  </si>
  <si>
    <t>humanistyczny</t>
  </si>
  <si>
    <t>Specjalność 1: E-biznes i nowoczesne formy marketingu, cz. 1.</t>
  </si>
  <si>
    <t>Specjalność 1: E-biznes i nowoczesne formy marketingu, cz. 2.</t>
  </si>
  <si>
    <t>Specjalność 1: E-biznes i nowoczesne formy marketingu, cz. 3.</t>
  </si>
  <si>
    <t>Specjalność 1: E-biznes i nowoczesne formy marketingu, cz. 4.</t>
  </si>
  <si>
    <t xml:space="preserve">Moduł wprowadza do specjalności </t>
  </si>
  <si>
    <t>Moduł pogłębia zagadnienia z zakresu e-biznesu</t>
  </si>
  <si>
    <t>Moduł rozwija kompetencje językowe</t>
  </si>
  <si>
    <t>M.5</t>
  </si>
  <si>
    <t>M.6 - S.1</t>
  </si>
  <si>
    <t>M.6. - S.2</t>
  </si>
  <si>
    <t>M.11</t>
  </si>
  <si>
    <t xml:space="preserve"> Kompetencje językowe</t>
  </si>
  <si>
    <t>M.12 - S.1</t>
  </si>
  <si>
    <t>M.12 - S.2</t>
  </si>
  <si>
    <t>M.15 - S.1</t>
  </si>
  <si>
    <t>M.15 - S.2</t>
  </si>
  <si>
    <t>M.16</t>
  </si>
  <si>
    <t>M.17 - S.1</t>
  </si>
  <si>
    <t>M.17 - S.2</t>
  </si>
  <si>
    <t>M.18</t>
  </si>
  <si>
    <t>Praktyczne umiejętności pisania pracy mgr cz.1</t>
  </si>
  <si>
    <t>Moduł wprowadza do specjalności finansowej</t>
  </si>
  <si>
    <t>Specjalność 2: Inwestycje na rynku  finansowym, cz.1.</t>
  </si>
  <si>
    <t>Specjalność 2: Inwestycje na rynku  finansowym, cz.2.</t>
  </si>
  <si>
    <t>Specjalność 2: Inwestycje na rynku  finansowym, cz.3.</t>
  </si>
  <si>
    <t>Specjalność 2: Inwestycje na rynku  finansowym, cz.4.</t>
  </si>
  <si>
    <t>Moduł pogłębia zagadnienia z zakresu  finansów</t>
  </si>
  <si>
    <t>Z_W05; Z_U06</t>
  </si>
  <si>
    <t>Z_W02; Z_W04; Z_W05; Z_U04; Z_U06; Z_U09; Z_U10</t>
  </si>
  <si>
    <t>Z_W01; Z_W02; Z_W04; Z_U02; Z_U06; Z_U07; Z_U08; Z_U09; Z_U10</t>
  </si>
  <si>
    <t>Z_W03; Z_U03; Z_U04; Z_U06; Z_U10</t>
  </si>
  <si>
    <t>Z_W04; Z_U03; Z_U04; Z_U06; Z_U09; Z_U10</t>
  </si>
  <si>
    <t>Z_U02; Z_U11</t>
  </si>
  <si>
    <t>Z_W04; Z_U06; Z_U09; Z_U10; Z_K02</t>
  </si>
  <si>
    <t>Z_W01; Z_W02; Z_W04; Z_U04; Z_U06; Z_U07; Z_U08; Z_U09; Z_U10; Z_K02; Z_K03</t>
  </si>
  <si>
    <t>Z_W01; Z_W02; Z_U02; Z_U06; Z_U07; Z_U08; Z_U09; Z_U10; Z_K02; Z_K03</t>
  </si>
  <si>
    <t>Z_W02; Z_W04; Z_U03; Z_U04; Z_U06; Z_U08; Z_U09; Z_U10; Z_K02; Z_K03</t>
  </si>
  <si>
    <t>Z_W04; Z_U06; Z_K03</t>
  </si>
  <si>
    <t>Z_W02; Z_W04; Z_U03; Z_U06; Z_U09; Z_U10; Z_K02; Z_K03</t>
  </si>
  <si>
    <t>Z_W02; Z_W04; Z_U06; Z_U08; Z_U09; Z_U10; Z_K03</t>
  </si>
  <si>
    <t>Z_W02; Z_W04; Z_U03; Z_U06; Z_U09; Z_U10; Z_K01; Z_K02; Z_K03</t>
  </si>
  <si>
    <t>Z_W06; Z_U06; Z_U09; Z_U10; Z_K03; Z_K04</t>
  </si>
  <si>
    <t>Z_W06; Z_U06; Z_U09; Z_U10; Z_K02; Z_K03; Z_K04</t>
  </si>
  <si>
    <t>Z_W02; Z_W06; Z_U06; Z_U09; Z_U10; Z_K02; Z_K03; Z_K04</t>
  </si>
  <si>
    <t>Z_W02 Z_W04; Z_U06; Z_U10; Z_K01; Z_K02; Z_K03; Z_K06</t>
  </si>
  <si>
    <t>Z_U02; Z_U05; Z_U06; Z_U07; Z_U08; Z_U09; Z_U10; Z_K01; Z_K02; Z_K03; Z_K05; Z_K06; Z_K07</t>
  </si>
  <si>
    <t>Z_W03; Z_W06; Z_U01; Z_U03; Z_U04; Z_U06; Z_U07; Z_K01; Z_K03; Z_K04; Z_K05; Z_K07</t>
  </si>
  <si>
    <t>Z_W01; Z_W03; Z_U03; Z_U04; Z_U06; Z_U08; Z_U10</t>
  </si>
  <si>
    <t>Z_W02; Z_W05; Z_W06; Z_U05; Z_U07; Z_U10; Z_K02; Z_K03; Z_K04; Z_K07</t>
  </si>
  <si>
    <t>Z_W01; Z_W02; Z_W04; Z_W05; Z_U04; Z_U05; Z_U06; Z_U07; Z_U10; Z_K02; Z_K03; Z_K06; Z_K07</t>
  </si>
  <si>
    <t>Z-W02; Z_W04; Z_U06; Z_U09; Z_U10; Z_K03</t>
  </si>
  <si>
    <t>Z_W02; Z_W04; Z_W05; Z_U02; Z_U03; Z_U04; Z_U05; Z_U06; Z_U07; Z_U10; Z_K02; Z_K03; Z_K04; Z_K06; Z_K07</t>
  </si>
  <si>
    <t>Z_W01; Z_W04; Z_W05; Z_W06; Z_U02; Z_U03; Z_U05; Z_U08; Z_U09; Z_U10; Z_K03; Z_K04; Z_K05; Z_K07</t>
  </si>
  <si>
    <t>Z_W01; Z_U08; Z_K03</t>
  </si>
  <si>
    <t>Z_W02; Z_W03; Z_W04; Z_W05; Z_U01; Z_U02; Z_U03; Z_U04; Z_U05; Z_U06; Z_U07; Z_U08; Z_U09; Z_U10; Z_K01; Z_K04</t>
  </si>
  <si>
    <t>Z_W01; Z_W02; Z_W03; Z_W04; Z_W05; Z_U01; Z_U03; Z_U04; Z_U06; Z_U08; Z_U09; Z_U10; Z_K03; Z_K04; Z_K05</t>
  </si>
  <si>
    <t>Z_W02; Z_W04; Z_W06; Z_U02; Z_U05; Z_U07; Z_U08; Z_U10; Z_K03; Z_K04; Z_K07</t>
  </si>
  <si>
    <t>Z_W02; Z_W04; Z_U02; Z_U04; Z_U07; Z_u08; Z_U10; Z_K02; Z_K03; Z_K05; Z_K07</t>
  </si>
  <si>
    <t>Z_W02; Z_W04; Z_U04; Z_U05; Z_U06; Z_U07; Z_U09; Z_U10; Z_U11; Z_K02; Z_K03; Z_K05; Z_K06; Z_K07</t>
  </si>
  <si>
    <t xml:space="preserve">Z_W02; Z_W04; Z_W05; Z_U01; Z_U03; Z_U04; Z_U06; Z_U07; Z_U09; Z_U10; Z_K03; Z_K04; Z_K05; Z_K07 </t>
  </si>
  <si>
    <t xml:space="preserve">Kompetencje językowe, cz.1.  </t>
  </si>
  <si>
    <t>Z_W04; Z_W07; Z_U03; Z_U05; Z_U06; Z_U09; Z_U10; Z_U11; Z_K02; Z_K03; Z_K07</t>
  </si>
  <si>
    <t>Z_W03; Z_W04; Z_W05;Z_W07; Z_U01; Z_U03; Z_U04; Z_U06; Z_U08; Z_U10Z_K03; Z_K05; Z_K07</t>
  </si>
  <si>
    <t>RAZEM:</t>
  </si>
  <si>
    <t>praktyczny</t>
  </si>
  <si>
    <t>Zarządzanie procesami</t>
  </si>
  <si>
    <t>Praktyki studenckie</t>
  </si>
  <si>
    <t xml:space="preserve">Język obcy cz. 1  </t>
  </si>
  <si>
    <t xml:space="preserve">Narzędzia informatyki  </t>
  </si>
  <si>
    <t xml:space="preserve">Systemy informatyczne w przedsiębiorstwie </t>
  </si>
  <si>
    <t xml:space="preserve">Zastosowanie informatyki w zarządzaniu </t>
  </si>
  <si>
    <t xml:space="preserve">Zarządzanie strategiczne  </t>
  </si>
  <si>
    <t xml:space="preserve">Strategie organizacji na rynkach międzynardowych </t>
  </si>
  <si>
    <t xml:space="preserve">Marketing międzynarodowy </t>
  </si>
  <si>
    <t xml:space="preserve">Competence management methodology (Metodyka zarządzania kompetencjami) w j. angielskim </t>
  </si>
  <si>
    <t xml:space="preserve">Zachowania konsumentów </t>
  </si>
  <si>
    <t xml:space="preserve">Instytucje i instrumenty rynku finansowego </t>
  </si>
  <si>
    <t xml:space="preserve">Prawo cywilne </t>
  </si>
  <si>
    <t xml:space="preserve">Prawo handlowe </t>
  </si>
  <si>
    <t xml:space="preserve">Etyka w zarządzaniu </t>
  </si>
  <si>
    <t xml:space="preserve">Rachunkowość zarządcza </t>
  </si>
  <si>
    <t xml:space="preserve">Zarządzanie wartością przedsiębiorstwa </t>
  </si>
  <si>
    <t xml:space="preserve">Statystyka matematyczna </t>
  </si>
  <si>
    <t xml:space="preserve">Badania operacyjne </t>
  </si>
  <si>
    <t xml:space="preserve">Decision making (Podejmowanie decyzji) w języku angielskim </t>
  </si>
  <si>
    <t xml:space="preserve">Treści i obraz w e-marketingu </t>
  </si>
  <si>
    <t xml:space="preserve">E-marketing </t>
  </si>
  <si>
    <t xml:space="preserve">SEM i pozycjonowanie </t>
  </si>
  <si>
    <t xml:space="preserve">Rynek pieniężny i walutowy </t>
  </si>
  <si>
    <t xml:space="preserve">Giełda i obrót papierami wartościowymi </t>
  </si>
  <si>
    <t>Instrumenty pochodne</t>
  </si>
  <si>
    <t xml:space="preserve">Zarządzanie zespołem zadaniowym </t>
  </si>
  <si>
    <t xml:space="preserve">Socjotechniki w zarządzaniu </t>
  </si>
  <si>
    <t xml:space="preserve">Zarządzanie procesami </t>
  </si>
  <si>
    <t xml:space="preserve">Zarządzanie tożsamością orgnizacyjną </t>
  </si>
  <si>
    <t xml:space="preserve">Zarządzanie wiedzą </t>
  </si>
  <si>
    <t xml:space="preserve">Analiza danych w e-biznesie </t>
  </si>
  <si>
    <t xml:space="preserve">Logistyka w e-biznesie </t>
  </si>
  <si>
    <t>E-handel</t>
  </si>
  <si>
    <t xml:space="preserve">Zastosowanie analizy matematycznej i finansowej w inwestycjach </t>
  </si>
  <si>
    <t xml:space="preserve">Analiza portfelowa </t>
  </si>
  <si>
    <t xml:space="preserve">Zarządzanie ryzykiem portfela </t>
  </si>
  <si>
    <t xml:space="preserve">Seminaria magisterskie, cz. 1. </t>
  </si>
  <si>
    <t xml:space="preserve">Projektowanie modelu e-biznesu </t>
  </si>
  <si>
    <t xml:space="preserve">Zagrożenia e-biznesu </t>
  </si>
  <si>
    <t xml:space="preserve">Ubezpieczenia działalności gospodarczej </t>
  </si>
  <si>
    <t xml:space="preserve">Finansowanie nieruchomości </t>
  </si>
  <si>
    <t xml:space="preserve">Seminaria magisterskie, cz. 2. </t>
  </si>
  <si>
    <t>Psychologia w biznesie</t>
  </si>
  <si>
    <t>Z_W05, Z_U06</t>
  </si>
  <si>
    <t>Z_W02; Z_W05; Z_W06; Z_U07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</si>
</sst>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89DDF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/>
    <xf numFmtId="0" fontId="1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FF"/>
      <color rgb="FF89DDFB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zoomScale="40" zoomScaleNormal="40" workbookViewId="0">
      <selection activeCell="AD14" sqref="AD14"/>
    </sheetView>
  </sheetViews>
  <sheetFormatPr defaultRowHeight="14.25"/>
  <cols>
    <col min="2" max="2" width="33.5" customWidth="1"/>
    <col min="3" max="3" width="35.5" customWidth="1"/>
    <col min="4" max="4" width="44" customWidth="1"/>
    <col min="5" max="5" width="19.75" customWidth="1"/>
    <col min="6" max="6" width="21.625" customWidth="1"/>
    <col min="7" max="7" width="22.375" customWidth="1"/>
    <col min="8" max="8" width="8" customWidth="1"/>
    <col min="9" max="9" width="7" customWidth="1"/>
    <col min="10" max="10" width="6" customWidth="1"/>
    <col min="11" max="11" width="7.375" customWidth="1"/>
    <col min="12" max="12" width="7.875" customWidth="1"/>
    <col min="13" max="13" width="6" customWidth="1"/>
    <col min="14" max="14" width="5.5" customWidth="1"/>
    <col min="15" max="15" width="5.375" customWidth="1"/>
    <col min="16" max="16" width="7.625" customWidth="1"/>
    <col min="17" max="17" width="6.5" customWidth="1"/>
    <col min="18" max="18" width="7" customWidth="1"/>
    <col min="19" max="19" width="6.5" customWidth="1"/>
    <col min="20" max="20" width="6.75" customWidth="1"/>
    <col min="21" max="21" width="5.625" customWidth="1"/>
    <col min="22" max="22" width="6.375" customWidth="1"/>
    <col min="23" max="23" width="6.5" customWidth="1"/>
    <col min="24" max="24" width="5.625" customWidth="1"/>
    <col min="25" max="25" width="8.375" customWidth="1"/>
  </cols>
  <sheetData>
    <row r="1" spans="1:25" ht="18.75">
      <c r="A1" s="1"/>
      <c r="B1" s="1"/>
      <c r="C1" s="1"/>
      <c r="D1" s="1"/>
      <c r="E1" s="1"/>
      <c r="F1" s="1"/>
      <c r="G1" s="1"/>
      <c r="H1" s="69" t="s">
        <v>11</v>
      </c>
      <c r="I1" s="69"/>
      <c r="J1" s="69"/>
      <c r="K1" s="69"/>
      <c r="L1" s="69"/>
      <c r="M1" s="69"/>
      <c r="N1" s="69"/>
      <c r="O1" s="69"/>
      <c r="P1" s="69"/>
      <c r="Q1" s="70" t="s">
        <v>12</v>
      </c>
      <c r="R1" s="70"/>
      <c r="S1" s="70"/>
      <c r="T1" s="70"/>
      <c r="U1" s="70"/>
      <c r="V1" s="70"/>
      <c r="W1" s="70"/>
      <c r="X1" s="70"/>
      <c r="Y1" s="70"/>
    </row>
    <row r="2" spans="1:25" ht="135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6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8" t="s">
        <v>13</v>
      </c>
      <c r="R2" s="9" t="s">
        <v>14</v>
      </c>
      <c r="S2" s="9" t="s">
        <v>15</v>
      </c>
      <c r="T2" s="9" t="s">
        <v>16</v>
      </c>
      <c r="U2" s="9" t="s">
        <v>17</v>
      </c>
      <c r="V2" s="9" t="s">
        <v>18</v>
      </c>
      <c r="W2" s="9" t="s">
        <v>19</v>
      </c>
      <c r="X2" s="9" t="s">
        <v>20</v>
      </c>
      <c r="Y2" s="9" t="s">
        <v>21</v>
      </c>
    </row>
    <row r="3" spans="1:25" ht="21">
      <c r="A3" s="71" t="s">
        <v>7</v>
      </c>
      <c r="B3" s="71"/>
      <c r="C3" s="71"/>
      <c r="D3" s="71"/>
      <c r="E3" s="4"/>
      <c r="F3" s="23"/>
      <c r="G3" s="23"/>
      <c r="H3" s="6">
        <f t="shared" ref="H3:Y3" si="0">SUM(H4:H13)</f>
        <v>30</v>
      </c>
      <c r="I3" s="10">
        <f t="shared" si="0"/>
        <v>165</v>
      </c>
      <c r="J3" s="10">
        <f t="shared" si="0"/>
        <v>105</v>
      </c>
      <c r="K3" s="10">
        <f t="shared" si="0"/>
        <v>75</v>
      </c>
      <c r="L3" s="10">
        <f t="shared" si="0"/>
        <v>45</v>
      </c>
      <c r="M3" s="10">
        <f t="shared" si="0"/>
        <v>0</v>
      </c>
      <c r="N3" s="10">
        <f t="shared" si="0"/>
        <v>0</v>
      </c>
      <c r="O3" s="10">
        <f t="shared" si="0"/>
        <v>0</v>
      </c>
      <c r="P3" s="10">
        <f t="shared" si="0"/>
        <v>390</v>
      </c>
      <c r="Q3" s="11">
        <f t="shared" si="0"/>
        <v>30</v>
      </c>
      <c r="R3" s="11">
        <f t="shared" si="0"/>
        <v>120</v>
      </c>
      <c r="S3" s="11">
        <f t="shared" si="0"/>
        <v>69</v>
      </c>
      <c r="T3" s="11">
        <f t="shared" si="0"/>
        <v>45</v>
      </c>
      <c r="U3" s="11">
        <f t="shared" si="0"/>
        <v>30</v>
      </c>
      <c r="V3" s="11">
        <f t="shared" si="0"/>
        <v>0</v>
      </c>
      <c r="W3" s="11">
        <f t="shared" si="0"/>
        <v>0</v>
      </c>
      <c r="X3" s="11">
        <f t="shared" si="0"/>
        <v>0</v>
      </c>
      <c r="Y3" s="11">
        <f t="shared" si="0"/>
        <v>264</v>
      </c>
    </row>
    <row r="4" spans="1:25" ht="36" customHeight="1">
      <c r="A4" s="58" t="s">
        <v>8</v>
      </c>
      <c r="B4" s="58" t="s">
        <v>127</v>
      </c>
      <c r="C4" s="58" t="s">
        <v>73</v>
      </c>
      <c r="D4" s="46" t="s">
        <v>134</v>
      </c>
      <c r="E4" s="46" t="s">
        <v>10</v>
      </c>
      <c r="F4" s="5" t="s">
        <v>99</v>
      </c>
      <c r="G4" s="46" t="s">
        <v>66</v>
      </c>
      <c r="H4" s="49">
        <v>2</v>
      </c>
      <c r="I4" s="12"/>
      <c r="J4" s="12"/>
      <c r="K4" s="12">
        <v>30</v>
      </c>
      <c r="L4" s="12"/>
      <c r="M4" s="12"/>
      <c r="N4" s="12"/>
      <c r="O4" s="12"/>
      <c r="P4" s="54">
        <f t="shared" ref="P4:P7" si="1">SUM(I4:O4)</f>
        <v>30</v>
      </c>
      <c r="Q4" s="14">
        <v>2</v>
      </c>
      <c r="R4" s="12"/>
      <c r="S4" s="12"/>
      <c r="T4" s="12">
        <v>15</v>
      </c>
      <c r="U4" s="12"/>
      <c r="V4" s="12"/>
      <c r="W4" s="12"/>
      <c r="X4" s="12"/>
      <c r="Y4" s="23">
        <f>SUM(R4:X4)</f>
        <v>15</v>
      </c>
    </row>
    <row r="5" spans="1:25" ht="30.75" customHeight="1">
      <c r="A5" s="72" t="s">
        <v>22</v>
      </c>
      <c r="B5" s="72" t="s">
        <v>23</v>
      </c>
      <c r="C5" s="72" t="s">
        <v>24</v>
      </c>
      <c r="D5" s="15" t="s">
        <v>135</v>
      </c>
      <c r="E5" s="30" t="s">
        <v>10</v>
      </c>
      <c r="F5" s="5" t="s">
        <v>176</v>
      </c>
      <c r="G5" s="30" t="s">
        <v>25</v>
      </c>
      <c r="H5" s="49">
        <v>2</v>
      </c>
      <c r="I5" s="12">
        <v>15</v>
      </c>
      <c r="J5" s="12"/>
      <c r="K5" s="12">
        <v>15</v>
      </c>
      <c r="L5" s="12"/>
      <c r="M5" s="16"/>
      <c r="N5" s="12"/>
      <c r="O5" s="12"/>
      <c r="P5" s="54">
        <f t="shared" si="1"/>
        <v>30</v>
      </c>
      <c r="Q5" s="14">
        <v>2</v>
      </c>
      <c r="R5" s="12">
        <v>5</v>
      </c>
      <c r="S5" s="12"/>
      <c r="T5" s="12">
        <v>10</v>
      </c>
      <c r="U5" s="12"/>
      <c r="V5" s="12"/>
      <c r="W5" s="12"/>
      <c r="X5" s="12"/>
      <c r="Y5" s="23">
        <f>SUM(R5:X5)</f>
        <v>15</v>
      </c>
    </row>
    <row r="6" spans="1:25" ht="47.25" customHeight="1">
      <c r="A6" s="72"/>
      <c r="B6" s="72"/>
      <c r="C6" s="72"/>
      <c r="D6" s="15" t="s">
        <v>136</v>
      </c>
      <c r="E6" s="30" t="s">
        <v>10</v>
      </c>
      <c r="F6" s="5" t="s">
        <v>94</v>
      </c>
      <c r="G6" s="30" t="s">
        <v>25</v>
      </c>
      <c r="H6" s="49">
        <v>3</v>
      </c>
      <c r="I6" s="12">
        <v>15</v>
      </c>
      <c r="J6" s="12"/>
      <c r="K6" s="12">
        <v>15</v>
      </c>
      <c r="L6" s="12"/>
      <c r="M6" s="12"/>
      <c r="N6" s="12"/>
      <c r="O6" s="12"/>
      <c r="P6" s="54">
        <f t="shared" si="1"/>
        <v>30</v>
      </c>
      <c r="Q6" s="14">
        <v>3</v>
      </c>
      <c r="R6" s="12">
        <v>5</v>
      </c>
      <c r="S6" s="12"/>
      <c r="T6" s="12">
        <v>10</v>
      </c>
      <c r="U6" s="12"/>
      <c r="V6" s="12"/>
      <c r="W6" s="12"/>
      <c r="X6" s="12"/>
      <c r="Y6" s="23">
        <f t="shared" ref="Y6:Y7" si="2">SUM(R6:X6)</f>
        <v>15</v>
      </c>
    </row>
    <row r="7" spans="1:25" ht="54" customHeight="1">
      <c r="A7" s="72"/>
      <c r="B7" s="72"/>
      <c r="C7" s="72"/>
      <c r="D7" s="64" t="s">
        <v>137</v>
      </c>
      <c r="E7" s="30" t="s">
        <v>10</v>
      </c>
      <c r="F7" s="5" t="s">
        <v>95</v>
      </c>
      <c r="G7" s="30" t="s">
        <v>25</v>
      </c>
      <c r="H7" s="49">
        <v>3</v>
      </c>
      <c r="I7" s="12">
        <v>15</v>
      </c>
      <c r="J7" s="12"/>
      <c r="K7" s="12">
        <v>15</v>
      </c>
      <c r="L7" s="12"/>
      <c r="M7" s="12"/>
      <c r="N7" s="12"/>
      <c r="O7" s="12"/>
      <c r="P7" s="54">
        <f t="shared" si="1"/>
        <v>30</v>
      </c>
      <c r="Q7" s="14">
        <v>3</v>
      </c>
      <c r="R7" s="12">
        <v>5</v>
      </c>
      <c r="S7" s="12"/>
      <c r="T7" s="12">
        <v>10</v>
      </c>
      <c r="U7" s="12"/>
      <c r="V7" s="12"/>
      <c r="W7" s="12"/>
      <c r="X7" s="12"/>
      <c r="Y7" s="23">
        <f t="shared" si="2"/>
        <v>15</v>
      </c>
    </row>
    <row r="8" spans="1:25" ht="50.25" customHeight="1">
      <c r="A8" s="73" t="s">
        <v>32</v>
      </c>
      <c r="B8" s="75" t="s">
        <v>26</v>
      </c>
      <c r="C8" s="75" t="s">
        <v>27</v>
      </c>
      <c r="D8" s="61" t="s">
        <v>175</v>
      </c>
      <c r="E8" s="29" t="s">
        <v>30</v>
      </c>
      <c r="F8" s="36" t="s">
        <v>111</v>
      </c>
      <c r="G8" s="26" t="s">
        <v>25</v>
      </c>
      <c r="H8" s="50">
        <v>4</v>
      </c>
      <c r="I8" s="29">
        <v>30</v>
      </c>
      <c r="J8" s="29">
        <v>30</v>
      </c>
      <c r="K8" s="29"/>
      <c r="L8" s="29"/>
      <c r="M8" s="29"/>
      <c r="N8" s="29"/>
      <c r="O8" s="29"/>
      <c r="P8" s="55">
        <f>SUM(I8:O8)</f>
        <v>60</v>
      </c>
      <c r="Q8" s="52">
        <v>4</v>
      </c>
      <c r="R8" s="29">
        <v>30</v>
      </c>
      <c r="S8" s="29">
        <v>15</v>
      </c>
      <c r="T8" s="29"/>
      <c r="U8" s="29"/>
      <c r="V8" s="29"/>
      <c r="W8" s="29"/>
      <c r="X8" s="29"/>
      <c r="Y8" s="55">
        <f>SUM(R8:X8)</f>
        <v>45</v>
      </c>
    </row>
    <row r="9" spans="1:25" ht="84.75" customHeight="1">
      <c r="A9" s="74"/>
      <c r="B9" s="75"/>
      <c r="C9" s="75"/>
      <c r="D9" s="48" t="s">
        <v>138</v>
      </c>
      <c r="E9" s="29" t="s">
        <v>30</v>
      </c>
      <c r="F9" s="36" t="s">
        <v>101</v>
      </c>
      <c r="G9" s="26" t="s">
        <v>28</v>
      </c>
      <c r="H9" s="50">
        <v>5</v>
      </c>
      <c r="I9" s="29">
        <v>30</v>
      </c>
      <c r="J9" s="29">
        <v>15</v>
      </c>
      <c r="K9" s="29"/>
      <c r="L9" s="29">
        <v>30</v>
      </c>
      <c r="M9" s="29"/>
      <c r="N9" s="29"/>
      <c r="O9" s="29"/>
      <c r="P9" s="55">
        <f t="shared" ref="P9:P14" si="3">SUM(I9:O9)</f>
        <v>75</v>
      </c>
      <c r="Q9" s="52">
        <v>5</v>
      </c>
      <c r="R9" s="29">
        <v>30</v>
      </c>
      <c r="S9" s="29">
        <v>15</v>
      </c>
      <c r="T9" s="29"/>
      <c r="U9" s="29">
        <v>15</v>
      </c>
      <c r="V9" s="29"/>
      <c r="W9" s="29"/>
      <c r="X9" s="29"/>
      <c r="Y9" s="55">
        <f t="shared" ref="Y9:Y14" si="4">SUM(R9:X9)</f>
        <v>60</v>
      </c>
    </row>
    <row r="10" spans="1:25" ht="74.25" customHeight="1">
      <c r="A10" s="75" t="s">
        <v>31</v>
      </c>
      <c r="B10" s="75" t="s">
        <v>34</v>
      </c>
      <c r="C10" s="75" t="s">
        <v>33</v>
      </c>
      <c r="D10" s="31" t="s">
        <v>139</v>
      </c>
      <c r="E10" s="29" t="s">
        <v>10</v>
      </c>
      <c r="F10" s="36" t="s">
        <v>96</v>
      </c>
      <c r="G10" s="26" t="s">
        <v>25</v>
      </c>
      <c r="H10" s="50">
        <v>3</v>
      </c>
      <c r="I10" s="29">
        <v>15</v>
      </c>
      <c r="J10" s="29">
        <v>15</v>
      </c>
      <c r="K10" s="29"/>
      <c r="L10" s="29"/>
      <c r="M10" s="29"/>
      <c r="N10" s="29"/>
      <c r="O10" s="29"/>
      <c r="P10" s="55">
        <f t="shared" si="3"/>
        <v>30</v>
      </c>
      <c r="Q10" s="52">
        <v>3</v>
      </c>
      <c r="R10" s="29">
        <v>15</v>
      </c>
      <c r="S10" s="29">
        <v>15</v>
      </c>
      <c r="T10" s="29"/>
      <c r="U10" s="29"/>
      <c r="V10" s="29"/>
      <c r="W10" s="29"/>
      <c r="X10" s="29"/>
      <c r="Y10" s="55">
        <f t="shared" si="4"/>
        <v>30</v>
      </c>
    </row>
    <row r="11" spans="1:25" ht="84.75" customHeight="1">
      <c r="A11" s="75"/>
      <c r="B11" s="75"/>
      <c r="C11" s="75"/>
      <c r="D11" s="31" t="s">
        <v>140</v>
      </c>
      <c r="E11" s="29" t="s">
        <v>10</v>
      </c>
      <c r="F11" s="36" t="s">
        <v>102</v>
      </c>
      <c r="G11" s="26" t="s">
        <v>28</v>
      </c>
      <c r="H11" s="50">
        <v>3</v>
      </c>
      <c r="I11" s="29">
        <v>30</v>
      </c>
      <c r="J11" s="29"/>
      <c r="K11" s="29"/>
      <c r="L11" s="29">
        <v>15</v>
      </c>
      <c r="M11" s="29"/>
      <c r="N11" s="29"/>
      <c r="O11" s="29"/>
      <c r="P11" s="55">
        <f t="shared" si="3"/>
        <v>45</v>
      </c>
      <c r="Q11" s="52">
        <v>3</v>
      </c>
      <c r="R11" s="29">
        <v>15</v>
      </c>
      <c r="S11" s="29"/>
      <c r="T11" s="29"/>
      <c r="U11" s="29">
        <v>15</v>
      </c>
      <c r="V11" s="29"/>
      <c r="W11" s="29"/>
      <c r="X11" s="29"/>
      <c r="Y11" s="55">
        <f t="shared" si="4"/>
        <v>30</v>
      </c>
    </row>
    <row r="12" spans="1:25" ht="64.5" customHeight="1">
      <c r="A12" s="31" t="s">
        <v>74</v>
      </c>
      <c r="B12" s="31" t="s">
        <v>62</v>
      </c>
      <c r="C12" s="31" t="s">
        <v>63</v>
      </c>
      <c r="D12" s="31" t="s">
        <v>141</v>
      </c>
      <c r="E12" s="29" t="s">
        <v>9</v>
      </c>
      <c r="F12" s="36" t="s">
        <v>125</v>
      </c>
      <c r="G12" s="36" t="s">
        <v>25</v>
      </c>
      <c r="H12" s="50">
        <v>2</v>
      </c>
      <c r="I12" s="29"/>
      <c r="J12" s="29">
        <v>15</v>
      </c>
      <c r="K12" s="29"/>
      <c r="L12" s="29"/>
      <c r="M12" s="29"/>
      <c r="N12" s="29"/>
      <c r="O12" s="29"/>
      <c r="P12" s="55">
        <f>SUM(I12:O12)</f>
        <v>15</v>
      </c>
      <c r="Q12" s="52">
        <v>2</v>
      </c>
      <c r="R12" s="29"/>
      <c r="S12" s="29">
        <v>9</v>
      </c>
      <c r="T12" s="29"/>
      <c r="U12" s="29"/>
      <c r="V12" s="29"/>
      <c r="W12" s="29"/>
      <c r="X12" s="29"/>
      <c r="Y12" s="55">
        <f>SUM(R12:X12)</f>
        <v>9</v>
      </c>
    </row>
    <row r="13" spans="1:25" ht="47.25">
      <c r="A13" s="27" t="s">
        <v>75</v>
      </c>
      <c r="B13" s="24" t="s">
        <v>67</v>
      </c>
      <c r="C13" s="24" t="s">
        <v>71</v>
      </c>
      <c r="D13" s="40" t="s">
        <v>142</v>
      </c>
      <c r="E13" s="27" t="s">
        <v>30</v>
      </c>
      <c r="F13" s="34" t="s">
        <v>114</v>
      </c>
      <c r="G13" s="24" t="s">
        <v>56</v>
      </c>
      <c r="H13" s="50">
        <v>3</v>
      </c>
      <c r="I13" s="29">
        <v>15</v>
      </c>
      <c r="J13" s="29">
        <v>30</v>
      </c>
      <c r="K13" s="29"/>
      <c r="L13" s="29"/>
      <c r="M13" s="29"/>
      <c r="N13" s="29"/>
      <c r="O13" s="29"/>
      <c r="P13" s="55">
        <f t="shared" si="3"/>
        <v>45</v>
      </c>
      <c r="Q13" s="52">
        <v>3</v>
      </c>
      <c r="R13" s="29">
        <v>15</v>
      </c>
      <c r="S13" s="29">
        <v>15</v>
      </c>
      <c r="T13" s="29"/>
      <c r="U13" s="29"/>
      <c r="V13" s="29"/>
      <c r="W13" s="29"/>
      <c r="X13" s="29"/>
      <c r="Y13" s="55">
        <f t="shared" si="4"/>
        <v>30</v>
      </c>
    </row>
    <row r="14" spans="1:25" ht="31.5">
      <c r="A14" s="28" t="s">
        <v>76</v>
      </c>
      <c r="B14" s="25" t="s">
        <v>89</v>
      </c>
      <c r="C14" s="25" t="s">
        <v>88</v>
      </c>
      <c r="D14" s="38" t="s">
        <v>143</v>
      </c>
      <c r="E14" s="28" t="s">
        <v>30</v>
      </c>
      <c r="F14" s="35" t="s">
        <v>120</v>
      </c>
      <c r="G14" s="25" t="s">
        <v>56</v>
      </c>
      <c r="H14" s="50">
        <v>3</v>
      </c>
      <c r="I14" s="29">
        <v>15</v>
      </c>
      <c r="J14" s="29">
        <v>30</v>
      </c>
      <c r="K14" s="29"/>
      <c r="L14" s="29"/>
      <c r="M14" s="29"/>
      <c r="N14" s="29"/>
      <c r="O14" s="29"/>
      <c r="P14" s="55">
        <f t="shared" si="3"/>
        <v>45</v>
      </c>
      <c r="Q14" s="52">
        <v>3</v>
      </c>
      <c r="R14" s="29">
        <v>15</v>
      </c>
      <c r="S14" s="29">
        <v>15</v>
      </c>
      <c r="T14" s="29"/>
      <c r="U14" s="29"/>
      <c r="V14" s="29"/>
      <c r="W14" s="29"/>
      <c r="X14" s="29"/>
      <c r="Y14" s="55">
        <f t="shared" si="4"/>
        <v>30</v>
      </c>
    </row>
    <row r="15" spans="1:25" ht="21">
      <c r="A15" s="76" t="s">
        <v>37</v>
      </c>
      <c r="B15" s="71"/>
      <c r="C15" s="71"/>
      <c r="D15" s="71"/>
      <c r="E15" s="4"/>
      <c r="F15" s="23"/>
      <c r="G15" s="23"/>
      <c r="H15" s="51">
        <f t="shared" ref="H15:Y15" si="5">SUM(H16:H27)</f>
        <v>30</v>
      </c>
      <c r="I15" s="18">
        <f t="shared" si="5"/>
        <v>195</v>
      </c>
      <c r="J15" s="18">
        <f t="shared" si="5"/>
        <v>60</v>
      </c>
      <c r="K15" s="18">
        <f t="shared" si="5"/>
        <v>45</v>
      </c>
      <c r="L15" s="18">
        <f t="shared" si="5"/>
        <v>90</v>
      </c>
      <c r="M15" s="18">
        <f t="shared" si="5"/>
        <v>20</v>
      </c>
      <c r="N15" s="18">
        <f t="shared" si="5"/>
        <v>0</v>
      </c>
      <c r="O15" s="18">
        <f t="shared" si="5"/>
        <v>0</v>
      </c>
      <c r="P15" s="18">
        <f t="shared" si="5"/>
        <v>410</v>
      </c>
      <c r="Q15" s="19">
        <f t="shared" si="5"/>
        <v>30</v>
      </c>
      <c r="R15" s="19">
        <f t="shared" si="5"/>
        <v>100</v>
      </c>
      <c r="S15" s="19">
        <f t="shared" si="5"/>
        <v>45</v>
      </c>
      <c r="T15" s="19">
        <f t="shared" si="5"/>
        <v>25</v>
      </c>
      <c r="U15" s="19">
        <f t="shared" si="5"/>
        <v>70</v>
      </c>
      <c r="V15" s="19">
        <f t="shared" si="5"/>
        <v>10</v>
      </c>
      <c r="W15" s="19">
        <f t="shared" si="5"/>
        <v>0</v>
      </c>
      <c r="X15" s="19">
        <f t="shared" si="5"/>
        <v>0</v>
      </c>
      <c r="Y15" s="19">
        <f t="shared" si="5"/>
        <v>250</v>
      </c>
    </row>
    <row r="16" spans="1:25" ht="21">
      <c r="A16" s="59" t="s">
        <v>39</v>
      </c>
      <c r="B16" s="60" t="s">
        <v>78</v>
      </c>
      <c r="C16" s="60" t="s">
        <v>73</v>
      </c>
      <c r="D16" s="21" t="s">
        <v>38</v>
      </c>
      <c r="E16" s="21" t="s">
        <v>10</v>
      </c>
      <c r="F16" s="5" t="s">
        <v>99</v>
      </c>
      <c r="G16" s="21" t="s">
        <v>66</v>
      </c>
      <c r="H16" s="51">
        <v>2</v>
      </c>
      <c r="I16" s="20"/>
      <c r="J16" s="20"/>
      <c r="K16" s="20">
        <v>30</v>
      </c>
      <c r="L16" s="20"/>
      <c r="M16" s="20"/>
      <c r="N16" s="20"/>
      <c r="O16" s="20"/>
      <c r="P16" s="22">
        <f t="shared" ref="P16" si="6">SUM(I16:O16)</f>
        <v>30</v>
      </c>
      <c r="Q16" s="19">
        <v>2</v>
      </c>
      <c r="R16" s="20"/>
      <c r="S16" s="20"/>
      <c r="T16" s="20">
        <v>15</v>
      </c>
      <c r="U16" s="20"/>
      <c r="V16" s="20"/>
      <c r="W16" s="20"/>
      <c r="X16" s="20"/>
      <c r="Y16" s="57">
        <f t="shared" ref="Y16:Y30" si="7">SUM(R16:X16)</f>
        <v>15</v>
      </c>
    </row>
    <row r="17" spans="1:25" ht="51" customHeight="1">
      <c r="A17" s="75" t="s">
        <v>35</v>
      </c>
      <c r="B17" s="77" t="s">
        <v>40</v>
      </c>
      <c r="C17" s="75" t="s">
        <v>41</v>
      </c>
      <c r="D17" s="42" t="s">
        <v>144</v>
      </c>
      <c r="E17" s="29" t="s">
        <v>30</v>
      </c>
      <c r="F17" s="36" t="s">
        <v>108</v>
      </c>
      <c r="G17" s="26" t="s">
        <v>25</v>
      </c>
      <c r="H17" s="50">
        <v>3</v>
      </c>
      <c r="I17" s="29">
        <v>30</v>
      </c>
      <c r="J17" s="29">
        <v>15</v>
      </c>
      <c r="K17" s="29"/>
      <c r="L17" s="29"/>
      <c r="M17" s="29"/>
      <c r="N17" s="29"/>
      <c r="O17" s="29"/>
      <c r="P17" s="56">
        <f>SUM(I17:O17)</f>
        <v>45</v>
      </c>
      <c r="Q17" s="52">
        <v>3</v>
      </c>
      <c r="R17" s="29">
        <v>15</v>
      </c>
      <c r="S17" s="29">
        <v>15</v>
      </c>
      <c r="T17" s="29"/>
      <c r="U17" s="29"/>
      <c r="V17" s="29"/>
      <c r="W17" s="29"/>
      <c r="X17" s="29"/>
      <c r="Y17" s="56">
        <f t="shared" si="7"/>
        <v>30</v>
      </c>
    </row>
    <row r="18" spans="1:25" ht="58.5" customHeight="1">
      <c r="A18" s="75"/>
      <c r="B18" s="77"/>
      <c r="C18" s="75"/>
      <c r="D18" s="42" t="s">
        <v>145</v>
      </c>
      <c r="E18" s="29" t="s">
        <v>10</v>
      </c>
      <c r="F18" s="36" t="s">
        <v>109</v>
      </c>
      <c r="G18" s="26" t="s">
        <v>42</v>
      </c>
      <c r="H18" s="50">
        <v>2</v>
      </c>
      <c r="I18" s="29">
        <v>30</v>
      </c>
      <c r="J18" s="29"/>
      <c r="K18" s="29"/>
      <c r="L18" s="29">
        <v>15</v>
      </c>
      <c r="M18" s="29"/>
      <c r="N18" s="29"/>
      <c r="O18" s="29"/>
      <c r="P18" s="56">
        <f t="shared" ref="P18:P30" si="8">SUM(I18:O18)</f>
        <v>45</v>
      </c>
      <c r="Q18" s="52">
        <v>2</v>
      </c>
      <c r="R18" s="29">
        <v>15</v>
      </c>
      <c r="S18" s="29"/>
      <c r="T18" s="29"/>
      <c r="U18" s="29">
        <v>15</v>
      </c>
      <c r="V18" s="29"/>
      <c r="W18" s="29"/>
      <c r="X18" s="29"/>
      <c r="Y18" s="56">
        <f t="shared" si="7"/>
        <v>30</v>
      </c>
    </row>
    <row r="19" spans="1:25" ht="73.5" customHeight="1">
      <c r="A19" s="75"/>
      <c r="B19" s="77"/>
      <c r="C19" s="75"/>
      <c r="D19" s="42" t="s">
        <v>146</v>
      </c>
      <c r="E19" s="29" t="s">
        <v>10</v>
      </c>
      <c r="F19" s="36" t="s">
        <v>110</v>
      </c>
      <c r="G19" s="26" t="s">
        <v>25</v>
      </c>
      <c r="H19" s="50">
        <v>2</v>
      </c>
      <c r="I19" s="29">
        <v>15</v>
      </c>
      <c r="J19" s="29"/>
      <c r="K19" s="29"/>
      <c r="L19" s="29">
        <v>15</v>
      </c>
      <c r="M19" s="29"/>
      <c r="N19" s="29"/>
      <c r="O19" s="29"/>
      <c r="P19" s="56">
        <f t="shared" si="8"/>
        <v>30</v>
      </c>
      <c r="Q19" s="52">
        <v>2</v>
      </c>
      <c r="R19" s="29">
        <v>5</v>
      </c>
      <c r="S19" s="29"/>
      <c r="T19" s="29"/>
      <c r="U19" s="29">
        <v>10</v>
      </c>
      <c r="V19" s="29"/>
      <c r="W19" s="29"/>
      <c r="X19" s="29"/>
      <c r="Y19" s="56">
        <f t="shared" si="7"/>
        <v>15</v>
      </c>
    </row>
    <row r="20" spans="1:25" ht="87" customHeight="1">
      <c r="A20" s="75" t="s">
        <v>45</v>
      </c>
      <c r="B20" s="75" t="s">
        <v>44</v>
      </c>
      <c r="C20" s="75" t="s">
        <v>43</v>
      </c>
      <c r="D20" s="42" t="s">
        <v>147</v>
      </c>
      <c r="E20" s="29" t="s">
        <v>30</v>
      </c>
      <c r="F20" s="36" t="s">
        <v>103</v>
      </c>
      <c r="G20" s="29" t="s">
        <v>42</v>
      </c>
      <c r="H20" s="50">
        <v>3</v>
      </c>
      <c r="I20" s="29">
        <v>30</v>
      </c>
      <c r="J20" s="29"/>
      <c r="K20" s="29"/>
      <c r="L20" s="29">
        <v>15</v>
      </c>
      <c r="M20" s="29"/>
      <c r="N20" s="29"/>
      <c r="O20" s="29"/>
      <c r="P20" s="56">
        <f t="shared" si="8"/>
        <v>45</v>
      </c>
      <c r="Q20" s="52">
        <v>3</v>
      </c>
      <c r="R20" s="29">
        <v>15</v>
      </c>
      <c r="S20" s="29"/>
      <c r="T20" s="29"/>
      <c r="U20" s="29">
        <v>15</v>
      </c>
      <c r="V20" s="29"/>
      <c r="W20" s="29"/>
      <c r="X20" s="29"/>
      <c r="Y20" s="56">
        <f t="shared" si="7"/>
        <v>30</v>
      </c>
    </row>
    <row r="21" spans="1:25" ht="73.5" customHeight="1">
      <c r="A21" s="75"/>
      <c r="B21" s="75"/>
      <c r="C21" s="75"/>
      <c r="D21" s="31" t="s">
        <v>148</v>
      </c>
      <c r="E21" s="29" t="s">
        <v>10</v>
      </c>
      <c r="F21" s="36" t="s">
        <v>103</v>
      </c>
      <c r="G21" s="29" t="s">
        <v>42</v>
      </c>
      <c r="H21" s="50">
        <v>2</v>
      </c>
      <c r="I21" s="29">
        <v>15</v>
      </c>
      <c r="J21" s="29"/>
      <c r="K21" s="29"/>
      <c r="L21" s="29">
        <v>15</v>
      </c>
      <c r="M21" s="29"/>
      <c r="N21" s="29"/>
      <c r="O21" s="29"/>
      <c r="P21" s="56">
        <f t="shared" si="8"/>
        <v>30</v>
      </c>
      <c r="Q21" s="52">
        <v>2</v>
      </c>
      <c r="R21" s="29">
        <v>5</v>
      </c>
      <c r="S21" s="29"/>
      <c r="T21" s="29"/>
      <c r="U21" s="29">
        <v>10</v>
      </c>
      <c r="V21" s="29"/>
      <c r="W21" s="29"/>
      <c r="X21" s="29"/>
      <c r="Y21" s="56">
        <f t="shared" si="7"/>
        <v>15</v>
      </c>
    </row>
    <row r="22" spans="1:25" ht="48" customHeight="1">
      <c r="A22" s="75" t="s">
        <v>47</v>
      </c>
      <c r="B22" s="75" t="s">
        <v>48</v>
      </c>
      <c r="C22" s="73" t="s">
        <v>46</v>
      </c>
      <c r="D22" s="42" t="s">
        <v>149</v>
      </c>
      <c r="E22" s="29" t="s">
        <v>30</v>
      </c>
      <c r="F22" s="36" t="s">
        <v>97</v>
      </c>
      <c r="G22" s="29" t="s">
        <v>25</v>
      </c>
      <c r="H22" s="50">
        <v>3</v>
      </c>
      <c r="I22" s="29">
        <v>15</v>
      </c>
      <c r="J22" s="29">
        <v>30</v>
      </c>
      <c r="K22" s="29"/>
      <c r="L22" s="29"/>
      <c r="M22" s="29"/>
      <c r="N22" s="29"/>
      <c r="O22" s="29"/>
      <c r="P22" s="56">
        <f t="shared" si="8"/>
        <v>45</v>
      </c>
      <c r="Q22" s="52">
        <v>3</v>
      </c>
      <c r="R22" s="29">
        <v>15</v>
      </c>
      <c r="S22" s="29">
        <v>15</v>
      </c>
      <c r="T22" s="29"/>
      <c r="U22" s="29"/>
      <c r="V22" s="29"/>
      <c r="W22" s="29"/>
      <c r="X22" s="29"/>
      <c r="Y22" s="56">
        <f t="shared" si="7"/>
        <v>30</v>
      </c>
    </row>
    <row r="23" spans="1:25" ht="38.25" customHeight="1">
      <c r="A23" s="75"/>
      <c r="B23" s="75"/>
      <c r="C23" s="74"/>
      <c r="D23" s="32" t="s">
        <v>150</v>
      </c>
      <c r="E23" s="29" t="s">
        <v>10</v>
      </c>
      <c r="F23" s="36" t="s">
        <v>98</v>
      </c>
      <c r="G23" s="29" t="s">
        <v>42</v>
      </c>
      <c r="H23" s="50">
        <v>2</v>
      </c>
      <c r="I23" s="29">
        <v>15</v>
      </c>
      <c r="J23" s="29">
        <v>15</v>
      </c>
      <c r="K23" s="29"/>
      <c r="L23" s="29"/>
      <c r="M23" s="29"/>
      <c r="N23" s="29"/>
      <c r="O23" s="29"/>
      <c r="P23" s="56">
        <f t="shared" si="8"/>
        <v>30</v>
      </c>
      <c r="Q23" s="52">
        <v>2</v>
      </c>
      <c r="R23" s="29">
        <v>15</v>
      </c>
      <c r="S23" s="32">
        <v>15</v>
      </c>
      <c r="T23" s="29"/>
      <c r="U23" s="29"/>
      <c r="V23" s="29"/>
      <c r="W23" s="29"/>
      <c r="X23" s="29"/>
      <c r="Y23" s="56">
        <f t="shared" si="7"/>
        <v>30</v>
      </c>
    </row>
    <row r="24" spans="1:25" ht="75.75" customHeight="1">
      <c r="A24" s="26" t="s">
        <v>77</v>
      </c>
      <c r="B24" s="31" t="s">
        <v>64</v>
      </c>
      <c r="C24" s="33" t="s">
        <v>65</v>
      </c>
      <c r="D24" s="31" t="s">
        <v>151</v>
      </c>
      <c r="E24" s="29" t="s">
        <v>9</v>
      </c>
      <c r="F24" s="43" t="s">
        <v>128</v>
      </c>
      <c r="G24" s="29" t="s">
        <v>25</v>
      </c>
      <c r="H24" s="50">
        <v>2</v>
      </c>
      <c r="I24" s="29"/>
      <c r="J24" s="29"/>
      <c r="K24" s="29"/>
      <c r="L24" s="29"/>
      <c r="M24" s="29">
        <v>20</v>
      </c>
      <c r="N24" s="29"/>
      <c r="O24" s="29"/>
      <c r="P24" s="56">
        <f>SUM(I24:O24)</f>
        <v>20</v>
      </c>
      <c r="Q24" s="52">
        <v>2</v>
      </c>
      <c r="R24" s="29"/>
      <c r="S24" s="29"/>
      <c r="T24" s="29"/>
      <c r="U24" s="29"/>
      <c r="V24" s="29">
        <v>10</v>
      </c>
      <c r="W24" s="29"/>
      <c r="X24" s="29"/>
      <c r="Y24" s="56">
        <f>SUM(R24:X24)</f>
        <v>10</v>
      </c>
    </row>
    <row r="25" spans="1:25" ht="68.25" customHeight="1">
      <c r="A25" s="78" t="s">
        <v>79</v>
      </c>
      <c r="B25" s="78" t="s">
        <v>68</v>
      </c>
      <c r="C25" s="78" t="s">
        <v>72</v>
      </c>
      <c r="D25" s="67" t="s">
        <v>152</v>
      </c>
      <c r="E25" s="27" t="s">
        <v>10</v>
      </c>
      <c r="F25" s="34" t="s">
        <v>115</v>
      </c>
      <c r="G25" s="24" t="s">
        <v>56</v>
      </c>
      <c r="H25" s="50">
        <v>3</v>
      </c>
      <c r="I25" s="32">
        <v>15</v>
      </c>
      <c r="J25" s="32"/>
      <c r="K25" s="32"/>
      <c r="L25" s="32">
        <v>15</v>
      </c>
      <c r="M25" s="32"/>
      <c r="N25" s="32"/>
      <c r="O25" s="32"/>
      <c r="P25" s="56">
        <f t="shared" si="8"/>
        <v>30</v>
      </c>
      <c r="Q25" s="52">
        <v>3</v>
      </c>
      <c r="R25" s="32">
        <v>5</v>
      </c>
      <c r="S25" s="32"/>
      <c r="T25" s="32"/>
      <c r="U25" s="32">
        <v>10</v>
      </c>
      <c r="V25" s="32"/>
      <c r="W25" s="32"/>
      <c r="X25" s="32"/>
      <c r="Y25" s="56">
        <f t="shared" si="7"/>
        <v>15</v>
      </c>
    </row>
    <row r="26" spans="1:25" ht="35.25" customHeight="1">
      <c r="A26" s="78"/>
      <c r="B26" s="78"/>
      <c r="C26" s="78"/>
      <c r="D26" s="68" t="s">
        <v>153</v>
      </c>
      <c r="E26" s="27" t="s">
        <v>10</v>
      </c>
      <c r="F26" s="34" t="s">
        <v>177</v>
      </c>
      <c r="G26" s="24" t="s">
        <v>56</v>
      </c>
      <c r="H26" s="50">
        <v>3</v>
      </c>
      <c r="I26" s="32">
        <v>15</v>
      </c>
      <c r="J26" s="32"/>
      <c r="K26" s="32"/>
      <c r="L26" s="32">
        <v>15</v>
      </c>
      <c r="M26" s="32"/>
      <c r="N26" s="32"/>
      <c r="O26" s="32"/>
      <c r="P26" s="56">
        <f t="shared" si="8"/>
        <v>30</v>
      </c>
      <c r="Q26" s="52">
        <v>3</v>
      </c>
      <c r="R26" s="32">
        <v>5</v>
      </c>
      <c r="S26" s="32"/>
      <c r="T26" s="32"/>
      <c r="U26" s="32">
        <v>10</v>
      </c>
      <c r="V26" s="32"/>
      <c r="W26" s="32"/>
      <c r="X26" s="32"/>
      <c r="Y26" s="56">
        <f t="shared" si="7"/>
        <v>15</v>
      </c>
    </row>
    <row r="27" spans="1:25" ht="87" customHeight="1">
      <c r="A27" s="78"/>
      <c r="B27" s="78"/>
      <c r="C27" s="78"/>
      <c r="D27" s="41" t="s">
        <v>154</v>
      </c>
      <c r="E27" s="27" t="s">
        <v>10</v>
      </c>
      <c r="F27" s="37" t="s">
        <v>126</v>
      </c>
      <c r="G27" s="24" t="s">
        <v>56</v>
      </c>
      <c r="H27" s="50">
        <v>3</v>
      </c>
      <c r="I27" s="32">
        <v>15</v>
      </c>
      <c r="J27" s="32"/>
      <c r="K27" s="32">
        <v>15</v>
      </c>
      <c r="L27" s="32"/>
      <c r="M27" s="32"/>
      <c r="N27" s="32"/>
      <c r="O27" s="32"/>
      <c r="P27" s="56">
        <f t="shared" si="8"/>
        <v>30</v>
      </c>
      <c r="Q27" s="52">
        <v>3</v>
      </c>
      <c r="R27" s="32">
        <v>5</v>
      </c>
      <c r="S27" s="32"/>
      <c r="T27" s="32">
        <v>10</v>
      </c>
      <c r="U27" s="32"/>
      <c r="V27" s="32"/>
      <c r="W27" s="32"/>
      <c r="X27" s="32"/>
      <c r="Y27" s="56">
        <f t="shared" si="7"/>
        <v>15</v>
      </c>
    </row>
    <row r="28" spans="1:25" ht="68.25" customHeight="1">
      <c r="A28" s="79" t="s">
        <v>80</v>
      </c>
      <c r="B28" s="79" t="s">
        <v>90</v>
      </c>
      <c r="C28" s="79" t="s">
        <v>93</v>
      </c>
      <c r="D28" s="66" t="s">
        <v>155</v>
      </c>
      <c r="E28" s="28" t="s">
        <v>10</v>
      </c>
      <c r="F28" s="35" t="s">
        <v>120</v>
      </c>
      <c r="G28" s="25" t="s">
        <v>56</v>
      </c>
      <c r="H28" s="50">
        <v>3</v>
      </c>
      <c r="I28" s="29">
        <v>15</v>
      </c>
      <c r="J28" s="29">
        <v>15</v>
      </c>
      <c r="K28" s="29"/>
      <c r="L28" s="29"/>
      <c r="M28" s="29"/>
      <c r="N28" s="29"/>
      <c r="O28" s="29"/>
      <c r="P28" s="56">
        <f t="shared" si="8"/>
        <v>30</v>
      </c>
      <c r="Q28" s="52">
        <v>3</v>
      </c>
      <c r="R28" s="29">
        <v>5</v>
      </c>
      <c r="S28" s="29">
        <v>10</v>
      </c>
      <c r="T28" s="29"/>
      <c r="U28" s="29"/>
      <c r="V28" s="29"/>
      <c r="W28" s="29"/>
      <c r="X28" s="29"/>
      <c r="Y28" s="56">
        <f t="shared" si="7"/>
        <v>15</v>
      </c>
    </row>
    <row r="29" spans="1:25" ht="101.25" customHeight="1">
      <c r="A29" s="79"/>
      <c r="B29" s="79"/>
      <c r="C29" s="79"/>
      <c r="D29" s="45" t="s">
        <v>156</v>
      </c>
      <c r="E29" s="28" t="s">
        <v>10</v>
      </c>
      <c r="F29" s="35" t="s">
        <v>121</v>
      </c>
      <c r="G29" s="25" t="s">
        <v>56</v>
      </c>
      <c r="H29" s="50">
        <v>3</v>
      </c>
      <c r="I29" s="29">
        <v>15</v>
      </c>
      <c r="J29" s="29">
        <v>15</v>
      </c>
      <c r="K29" s="29"/>
      <c r="L29" s="29"/>
      <c r="M29" s="29"/>
      <c r="N29" s="29"/>
      <c r="O29" s="29"/>
      <c r="P29" s="56">
        <f t="shared" si="8"/>
        <v>30</v>
      </c>
      <c r="Q29" s="52">
        <v>3</v>
      </c>
      <c r="R29" s="29">
        <v>5</v>
      </c>
      <c r="S29" s="29">
        <v>10</v>
      </c>
      <c r="T29" s="29"/>
      <c r="U29" s="29"/>
      <c r="V29" s="29"/>
      <c r="W29" s="29"/>
      <c r="X29" s="29"/>
      <c r="Y29" s="56">
        <f t="shared" si="7"/>
        <v>15</v>
      </c>
    </row>
    <row r="30" spans="1:25" ht="105.75" customHeight="1">
      <c r="A30" s="79"/>
      <c r="B30" s="79"/>
      <c r="C30" s="79"/>
      <c r="D30" s="39" t="s">
        <v>157</v>
      </c>
      <c r="E30" s="28" t="s">
        <v>10</v>
      </c>
      <c r="F30" s="35" t="s">
        <v>121</v>
      </c>
      <c r="G30" s="25" t="s">
        <v>56</v>
      </c>
      <c r="H30" s="50">
        <v>3</v>
      </c>
      <c r="I30" s="29">
        <v>15</v>
      </c>
      <c r="J30" s="29"/>
      <c r="K30" s="29"/>
      <c r="L30" s="29">
        <v>15</v>
      </c>
      <c r="M30" s="29"/>
      <c r="N30" s="29"/>
      <c r="O30" s="29"/>
      <c r="P30" s="56">
        <f t="shared" si="8"/>
        <v>30</v>
      </c>
      <c r="Q30" s="52">
        <v>3</v>
      </c>
      <c r="R30" s="29">
        <v>5</v>
      </c>
      <c r="S30" s="29"/>
      <c r="T30" s="29"/>
      <c r="U30" s="29">
        <v>10</v>
      </c>
      <c r="V30" s="29"/>
      <c r="W30" s="29"/>
      <c r="X30" s="29"/>
      <c r="Y30" s="56">
        <f t="shared" si="7"/>
        <v>15</v>
      </c>
    </row>
    <row r="31" spans="1:25" ht="21">
      <c r="A31" s="76" t="s">
        <v>52</v>
      </c>
      <c r="B31" s="71"/>
      <c r="C31" s="71"/>
      <c r="D31" s="71"/>
      <c r="E31" s="4"/>
      <c r="F31" s="23"/>
      <c r="G31" s="23"/>
      <c r="H31" s="51">
        <f t="shared" ref="H31:Q31" si="9">SUM(H32:H39)+H43</f>
        <v>30</v>
      </c>
      <c r="I31" s="18">
        <f t="shared" si="9"/>
        <v>135</v>
      </c>
      <c r="J31" s="18">
        <f t="shared" si="9"/>
        <v>45</v>
      </c>
      <c r="K31" s="18">
        <f t="shared" si="9"/>
        <v>30</v>
      </c>
      <c r="L31" s="18">
        <f t="shared" si="9"/>
        <v>30</v>
      </c>
      <c r="M31" s="18">
        <f t="shared" si="9"/>
        <v>15</v>
      </c>
      <c r="N31" s="18">
        <f t="shared" si="9"/>
        <v>30</v>
      </c>
      <c r="O31" s="18">
        <f t="shared" si="9"/>
        <v>0</v>
      </c>
      <c r="P31" s="18">
        <f t="shared" si="9"/>
        <v>285</v>
      </c>
      <c r="Q31" s="19">
        <f t="shared" si="9"/>
        <v>30</v>
      </c>
      <c r="R31" s="19">
        <f>SUM(S32:S39)+S43</f>
        <v>35</v>
      </c>
      <c r="S31" s="19">
        <f>SUM(S32:S39)+S43</f>
        <v>35</v>
      </c>
      <c r="T31" s="19">
        <f>SUM(T32:T39)+T43</f>
        <v>30</v>
      </c>
      <c r="U31" s="19">
        <f>SUM(U32:U39)+U43</f>
        <v>20</v>
      </c>
      <c r="V31" s="19">
        <f>SUM(V32:V39)+V43</f>
        <v>10</v>
      </c>
      <c r="W31" s="19">
        <f>SUM(W32:W39)+W43</f>
        <v>15</v>
      </c>
      <c r="X31" s="19">
        <v>0</v>
      </c>
      <c r="Y31" s="19">
        <f>SUM(Y32:Y39)+P43</f>
        <v>190</v>
      </c>
    </row>
    <row r="32" spans="1:25" ht="36.75" customHeight="1">
      <c r="A32" s="73" t="s">
        <v>53</v>
      </c>
      <c r="B32" s="73" t="s">
        <v>54</v>
      </c>
      <c r="C32" s="73" t="s">
        <v>55</v>
      </c>
      <c r="D32" s="31" t="s">
        <v>158</v>
      </c>
      <c r="E32" s="29" t="s">
        <v>10</v>
      </c>
      <c r="F32" s="36" t="s">
        <v>100</v>
      </c>
      <c r="G32" s="29" t="s">
        <v>42</v>
      </c>
      <c r="H32" s="50">
        <v>2</v>
      </c>
      <c r="I32" s="29"/>
      <c r="J32" s="29"/>
      <c r="K32" s="29"/>
      <c r="L32" s="29"/>
      <c r="M32" s="29">
        <v>15</v>
      </c>
      <c r="N32" s="29"/>
      <c r="O32" s="29"/>
      <c r="P32" s="56">
        <f t="shared" ref="P32:P43" si="10">SUM(I32:O32)</f>
        <v>15</v>
      </c>
      <c r="Q32" s="52">
        <v>2</v>
      </c>
      <c r="R32" s="29"/>
      <c r="S32" s="29"/>
      <c r="T32" s="29"/>
      <c r="U32" s="29"/>
      <c r="V32" s="29">
        <v>10</v>
      </c>
      <c r="W32" s="29"/>
      <c r="X32" s="29"/>
      <c r="Y32" s="56">
        <f t="shared" ref="Y32:Y43" si="11">SUM(R32:X32)</f>
        <v>10</v>
      </c>
    </row>
    <row r="33" spans="1:25" ht="35.25" customHeight="1">
      <c r="A33" s="74"/>
      <c r="B33" s="74"/>
      <c r="C33" s="74"/>
      <c r="D33" s="31" t="s">
        <v>159</v>
      </c>
      <c r="E33" s="29" t="s">
        <v>10</v>
      </c>
      <c r="F33" s="36" t="s">
        <v>104</v>
      </c>
      <c r="G33" s="29" t="s">
        <v>42</v>
      </c>
      <c r="H33" s="50">
        <v>3</v>
      </c>
      <c r="I33" s="29">
        <v>15</v>
      </c>
      <c r="J33" s="29">
        <v>15</v>
      </c>
      <c r="K33" s="29"/>
      <c r="L33" s="29"/>
      <c r="M33" s="29"/>
      <c r="N33" s="29"/>
      <c r="O33" s="29"/>
      <c r="P33" s="56">
        <f t="shared" si="10"/>
        <v>30</v>
      </c>
      <c r="Q33" s="52">
        <v>3</v>
      </c>
      <c r="R33" s="29">
        <v>5</v>
      </c>
      <c r="S33" s="29">
        <v>15</v>
      </c>
      <c r="T33" s="29"/>
      <c r="U33" s="29"/>
      <c r="V33" s="29"/>
      <c r="W33" s="29"/>
      <c r="X33" s="29"/>
      <c r="Y33" s="56">
        <f t="shared" si="11"/>
        <v>20</v>
      </c>
    </row>
    <row r="34" spans="1:25" ht="59.25" customHeight="1">
      <c r="A34" s="75" t="s">
        <v>50</v>
      </c>
      <c r="B34" s="75" t="s">
        <v>132</v>
      </c>
      <c r="C34" s="75" t="s">
        <v>57</v>
      </c>
      <c r="D34" s="42" t="s">
        <v>160</v>
      </c>
      <c r="E34" s="29" t="s">
        <v>30</v>
      </c>
      <c r="F34" s="36" t="s">
        <v>105</v>
      </c>
      <c r="G34" s="29" t="s">
        <v>42</v>
      </c>
      <c r="H34" s="50">
        <v>4</v>
      </c>
      <c r="I34" s="29">
        <v>30</v>
      </c>
      <c r="J34" s="29"/>
      <c r="K34" s="29"/>
      <c r="L34" s="29">
        <v>15</v>
      </c>
      <c r="M34" s="29"/>
      <c r="N34" s="29"/>
      <c r="O34" s="29"/>
      <c r="P34" s="56">
        <f t="shared" si="10"/>
        <v>45</v>
      </c>
      <c r="Q34" s="52">
        <v>4</v>
      </c>
      <c r="R34" s="29">
        <v>15</v>
      </c>
      <c r="S34" s="29"/>
      <c r="T34" s="29"/>
      <c r="U34" s="29">
        <v>15</v>
      </c>
      <c r="V34" s="29"/>
      <c r="W34" s="29"/>
      <c r="X34" s="29"/>
      <c r="Y34" s="56">
        <f t="shared" si="11"/>
        <v>30</v>
      </c>
    </row>
    <row r="35" spans="1:25" ht="53.25" customHeight="1">
      <c r="A35" s="75"/>
      <c r="B35" s="75"/>
      <c r="C35" s="75"/>
      <c r="D35" s="31" t="s">
        <v>161</v>
      </c>
      <c r="E35" s="29" t="s">
        <v>10</v>
      </c>
      <c r="F35" s="36" t="s">
        <v>106</v>
      </c>
      <c r="G35" s="29" t="s">
        <v>42</v>
      </c>
      <c r="H35" s="50">
        <v>3</v>
      </c>
      <c r="I35" s="29">
        <v>30</v>
      </c>
      <c r="J35" s="29">
        <v>15</v>
      </c>
      <c r="K35" s="29"/>
      <c r="L35" s="29"/>
      <c r="M35" s="29"/>
      <c r="N35" s="29"/>
      <c r="O35" s="29"/>
      <c r="P35" s="56">
        <f t="shared" si="10"/>
        <v>45</v>
      </c>
      <c r="Q35" s="52">
        <v>3</v>
      </c>
      <c r="R35" s="29">
        <v>15</v>
      </c>
      <c r="S35" s="29">
        <v>5</v>
      </c>
      <c r="T35" s="29"/>
      <c r="U35" s="29"/>
      <c r="V35" s="29"/>
      <c r="W35" s="29"/>
      <c r="X35" s="29"/>
      <c r="Y35" s="56">
        <f t="shared" si="11"/>
        <v>20</v>
      </c>
    </row>
    <row r="36" spans="1:25" ht="75" customHeight="1">
      <c r="A36" s="75"/>
      <c r="B36" s="75"/>
      <c r="C36" s="75"/>
      <c r="D36" s="42" t="s">
        <v>162</v>
      </c>
      <c r="E36" s="29" t="s">
        <v>10</v>
      </c>
      <c r="F36" s="36" t="s">
        <v>107</v>
      </c>
      <c r="G36" s="29" t="s">
        <v>42</v>
      </c>
      <c r="H36" s="50">
        <v>3</v>
      </c>
      <c r="I36" s="29">
        <v>15</v>
      </c>
      <c r="J36" s="29"/>
      <c r="K36" s="29"/>
      <c r="L36" s="29">
        <v>15</v>
      </c>
      <c r="M36" s="29"/>
      <c r="N36" s="29"/>
      <c r="O36" s="29"/>
      <c r="P36" s="56">
        <f t="shared" si="10"/>
        <v>30</v>
      </c>
      <c r="Q36" s="52">
        <v>3</v>
      </c>
      <c r="R36" s="29">
        <v>15</v>
      </c>
      <c r="S36" s="29"/>
      <c r="T36" s="29"/>
      <c r="U36" s="29">
        <v>5</v>
      </c>
      <c r="V36" s="29"/>
      <c r="W36" s="29"/>
      <c r="X36" s="29"/>
      <c r="Y36" s="56">
        <f t="shared" si="11"/>
        <v>20</v>
      </c>
    </row>
    <row r="37" spans="1:25" ht="90.75" customHeight="1">
      <c r="A37" s="80" t="s">
        <v>81</v>
      </c>
      <c r="B37" s="78" t="s">
        <v>69</v>
      </c>
      <c r="C37" s="78" t="s">
        <v>72</v>
      </c>
      <c r="D37" s="65" t="s">
        <v>163</v>
      </c>
      <c r="E37" s="27" t="s">
        <v>10</v>
      </c>
      <c r="F37" s="34" t="s">
        <v>116</v>
      </c>
      <c r="G37" s="24" t="s">
        <v>56</v>
      </c>
      <c r="H37" s="50">
        <v>3</v>
      </c>
      <c r="I37" s="29">
        <v>15</v>
      </c>
      <c r="J37" s="29"/>
      <c r="K37" s="29">
        <v>15</v>
      </c>
      <c r="L37" s="29"/>
      <c r="M37" s="29"/>
      <c r="N37" s="29"/>
      <c r="O37" s="29"/>
      <c r="P37" s="56">
        <f t="shared" si="10"/>
        <v>30</v>
      </c>
      <c r="Q37" s="52">
        <v>3</v>
      </c>
      <c r="R37" s="29">
        <v>5</v>
      </c>
      <c r="S37" s="29"/>
      <c r="T37" s="29">
        <v>15</v>
      </c>
      <c r="U37" s="29"/>
      <c r="V37" s="29"/>
      <c r="W37" s="29"/>
      <c r="X37" s="29"/>
      <c r="Y37" s="56">
        <f t="shared" si="11"/>
        <v>20</v>
      </c>
    </row>
    <row r="38" spans="1:25" ht="45" customHeight="1">
      <c r="A38" s="80"/>
      <c r="B38" s="78"/>
      <c r="C38" s="78"/>
      <c r="D38" s="40" t="s">
        <v>164</v>
      </c>
      <c r="E38" s="27" t="s">
        <v>30</v>
      </c>
      <c r="F38" s="34" t="s">
        <v>117</v>
      </c>
      <c r="G38" s="24" t="s">
        <v>56</v>
      </c>
      <c r="H38" s="50">
        <v>4</v>
      </c>
      <c r="I38" s="29">
        <v>15</v>
      </c>
      <c r="J38" s="29">
        <v>15</v>
      </c>
      <c r="K38" s="29"/>
      <c r="L38" s="29"/>
      <c r="M38" s="29"/>
      <c r="N38" s="29"/>
      <c r="O38" s="29"/>
      <c r="P38" s="56">
        <f t="shared" si="10"/>
        <v>30</v>
      </c>
      <c r="Q38" s="52">
        <v>4</v>
      </c>
      <c r="R38" s="29">
        <v>5</v>
      </c>
      <c r="S38" s="29">
        <v>15</v>
      </c>
      <c r="T38" s="29"/>
      <c r="U38" s="29"/>
      <c r="V38" s="29"/>
      <c r="W38" s="29"/>
      <c r="X38" s="29"/>
      <c r="Y38" s="56">
        <f t="shared" si="11"/>
        <v>20</v>
      </c>
    </row>
    <row r="39" spans="1:25" ht="107.25" customHeight="1">
      <c r="A39" s="80"/>
      <c r="B39" s="78"/>
      <c r="C39" s="78"/>
      <c r="D39" s="40" t="s">
        <v>165</v>
      </c>
      <c r="E39" s="27" t="s">
        <v>10</v>
      </c>
      <c r="F39" s="34" t="s">
        <v>118</v>
      </c>
      <c r="G39" s="24" t="s">
        <v>56</v>
      </c>
      <c r="H39" s="50">
        <v>3</v>
      </c>
      <c r="I39" s="29">
        <v>15</v>
      </c>
      <c r="J39" s="29"/>
      <c r="K39" s="29">
        <v>15</v>
      </c>
      <c r="L39" s="29"/>
      <c r="M39" s="29"/>
      <c r="N39" s="29"/>
      <c r="O39" s="29"/>
      <c r="P39" s="56">
        <f t="shared" si="10"/>
        <v>30</v>
      </c>
      <c r="Q39" s="52">
        <v>3</v>
      </c>
      <c r="R39" s="29">
        <v>5</v>
      </c>
      <c r="S39" s="29"/>
      <c r="T39" s="29">
        <v>15</v>
      </c>
      <c r="U39" s="29"/>
      <c r="V39" s="29"/>
      <c r="W39" s="29"/>
      <c r="X39" s="29"/>
      <c r="Y39" s="56">
        <f t="shared" si="11"/>
        <v>20</v>
      </c>
    </row>
    <row r="40" spans="1:25" ht="120.75" customHeight="1">
      <c r="A40" s="81" t="s">
        <v>82</v>
      </c>
      <c r="B40" s="79" t="s">
        <v>91</v>
      </c>
      <c r="C40" s="79" t="s">
        <v>93</v>
      </c>
      <c r="D40" s="38" t="s">
        <v>166</v>
      </c>
      <c r="E40" s="28" t="s">
        <v>30</v>
      </c>
      <c r="F40" s="35" t="s">
        <v>122</v>
      </c>
      <c r="G40" s="25" t="s">
        <v>56</v>
      </c>
      <c r="H40" s="50">
        <v>4</v>
      </c>
      <c r="I40" s="29">
        <v>15</v>
      </c>
      <c r="J40" s="29">
        <v>15</v>
      </c>
      <c r="K40" s="29"/>
      <c r="L40" s="29"/>
      <c r="M40" s="29"/>
      <c r="N40" s="29"/>
      <c r="O40" s="29"/>
      <c r="P40" s="56">
        <f t="shared" si="10"/>
        <v>30</v>
      </c>
      <c r="Q40" s="52">
        <v>4</v>
      </c>
      <c r="R40" s="29">
        <v>5</v>
      </c>
      <c r="S40" s="29">
        <v>15</v>
      </c>
      <c r="T40" s="29"/>
      <c r="U40" s="29"/>
      <c r="V40" s="29"/>
      <c r="W40" s="29"/>
      <c r="X40" s="29"/>
      <c r="Y40" s="56">
        <f t="shared" si="11"/>
        <v>20</v>
      </c>
    </row>
    <row r="41" spans="1:25" ht="116.25" customHeight="1">
      <c r="A41" s="81"/>
      <c r="B41" s="79"/>
      <c r="C41" s="79"/>
      <c r="D41" s="38" t="s">
        <v>167</v>
      </c>
      <c r="E41" s="28" t="s">
        <v>10</v>
      </c>
      <c r="F41" s="35" t="s">
        <v>122</v>
      </c>
      <c r="G41" s="25" t="s">
        <v>56</v>
      </c>
      <c r="H41" s="50">
        <v>3</v>
      </c>
      <c r="I41" s="29">
        <v>15</v>
      </c>
      <c r="J41" s="29"/>
      <c r="K41" s="29"/>
      <c r="L41" s="29">
        <v>15</v>
      </c>
      <c r="M41" s="29"/>
      <c r="N41" s="29"/>
      <c r="O41" s="29"/>
      <c r="P41" s="56">
        <f t="shared" si="10"/>
        <v>30</v>
      </c>
      <c r="Q41" s="52">
        <v>3</v>
      </c>
      <c r="R41" s="29">
        <v>5</v>
      </c>
      <c r="S41" s="29"/>
      <c r="T41" s="29"/>
      <c r="U41" s="29">
        <v>15</v>
      </c>
      <c r="V41" s="29"/>
      <c r="W41" s="29"/>
      <c r="X41" s="29"/>
      <c r="Y41" s="56">
        <f t="shared" si="11"/>
        <v>20</v>
      </c>
    </row>
    <row r="42" spans="1:25" ht="123.75" customHeight="1">
      <c r="A42" s="81"/>
      <c r="B42" s="79"/>
      <c r="C42" s="79"/>
      <c r="D42" s="38" t="s">
        <v>168</v>
      </c>
      <c r="E42" s="28" t="s">
        <v>10</v>
      </c>
      <c r="F42" s="35" t="s">
        <v>122</v>
      </c>
      <c r="G42" s="25" t="s">
        <v>56</v>
      </c>
      <c r="H42" s="50">
        <v>3</v>
      </c>
      <c r="I42" s="29">
        <v>15</v>
      </c>
      <c r="J42" s="29">
        <v>15</v>
      </c>
      <c r="K42" s="29"/>
      <c r="L42" s="29"/>
      <c r="M42" s="29"/>
      <c r="N42" s="29"/>
      <c r="O42" s="29"/>
      <c r="P42" s="56">
        <f t="shared" si="10"/>
        <v>30</v>
      </c>
      <c r="Q42" s="52">
        <v>3</v>
      </c>
      <c r="R42" s="29">
        <v>5</v>
      </c>
      <c r="S42" s="29">
        <v>15</v>
      </c>
      <c r="T42" s="29"/>
      <c r="U42" s="29"/>
      <c r="V42" s="29"/>
      <c r="W42" s="29"/>
      <c r="X42" s="29"/>
      <c r="Y42" s="56">
        <f t="shared" si="11"/>
        <v>20</v>
      </c>
    </row>
    <row r="43" spans="1:25" ht="94.5">
      <c r="A43" s="21" t="s">
        <v>83</v>
      </c>
      <c r="B43" s="21" t="s">
        <v>87</v>
      </c>
      <c r="C43" s="21" t="s">
        <v>36</v>
      </c>
      <c r="D43" s="64" t="s">
        <v>169</v>
      </c>
      <c r="E43" s="21" t="s">
        <v>9</v>
      </c>
      <c r="F43" s="5" t="s">
        <v>113</v>
      </c>
      <c r="G43" s="21" t="s">
        <v>29</v>
      </c>
      <c r="H43" s="51">
        <v>5</v>
      </c>
      <c r="I43" s="20"/>
      <c r="J43" s="20"/>
      <c r="K43" s="5"/>
      <c r="L43" s="12"/>
      <c r="M43" s="12"/>
      <c r="N43" s="12">
        <v>30</v>
      </c>
      <c r="O43" s="12"/>
      <c r="P43" s="54">
        <f t="shared" si="10"/>
        <v>30</v>
      </c>
      <c r="Q43" s="53">
        <v>5</v>
      </c>
      <c r="R43" s="12"/>
      <c r="S43" s="12"/>
      <c r="T43" s="12"/>
      <c r="U43" s="12"/>
      <c r="V43" s="12"/>
      <c r="W43" s="12">
        <v>15</v>
      </c>
      <c r="X43" s="12"/>
      <c r="Y43" s="22">
        <f t="shared" si="11"/>
        <v>15</v>
      </c>
    </row>
    <row r="44" spans="1:25" ht="21">
      <c r="A44" s="76" t="s">
        <v>58</v>
      </c>
      <c r="B44" s="71"/>
      <c r="C44" s="71"/>
      <c r="D44" s="71"/>
      <c r="E44" s="4"/>
      <c r="F44" s="23"/>
      <c r="G44" s="23"/>
      <c r="H44" s="51">
        <f>SUM(H47:H50)</f>
        <v>30</v>
      </c>
      <c r="I44" s="18">
        <f>SUM(I47:I50)</f>
        <v>30</v>
      </c>
      <c r="J44" s="18">
        <f t="shared" ref="J44:Y44" si="12">SUM(J47:J50)</f>
        <v>0</v>
      </c>
      <c r="K44" s="18">
        <f t="shared" si="12"/>
        <v>0</v>
      </c>
      <c r="L44" s="18">
        <f t="shared" si="12"/>
        <v>30</v>
      </c>
      <c r="M44" s="18">
        <f t="shared" si="12"/>
        <v>0</v>
      </c>
      <c r="N44" s="18">
        <f t="shared" si="12"/>
        <v>30</v>
      </c>
      <c r="O44" s="18">
        <f t="shared" si="12"/>
        <v>0</v>
      </c>
      <c r="P44" s="18">
        <f t="shared" si="12"/>
        <v>450</v>
      </c>
      <c r="Q44" s="18">
        <f t="shared" si="12"/>
        <v>30</v>
      </c>
      <c r="R44" s="18">
        <f t="shared" si="12"/>
        <v>10</v>
      </c>
      <c r="S44" s="18">
        <f t="shared" si="12"/>
        <v>0</v>
      </c>
      <c r="T44" s="18">
        <f t="shared" si="12"/>
        <v>0</v>
      </c>
      <c r="U44" s="18">
        <f t="shared" si="12"/>
        <v>30</v>
      </c>
      <c r="V44" s="18">
        <f t="shared" si="12"/>
        <v>0</v>
      </c>
      <c r="W44" s="18">
        <f t="shared" si="12"/>
        <v>15</v>
      </c>
      <c r="X44" s="18">
        <f t="shared" si="12"/>
        <v>360</v>
      </c>
      <c r="Y44" s="18">
        <f t="shared" si="12"/>
        <v>415</v>
      </c>
    </row>
    <row r="45" spans="1:25" ht="91.5" customHeight="1">
      <c r="A45" s="78" t="s">
        <v>84</v>
      </c>
      <c r="B45" s="78" t="s">
        <v>70</v>
      </c>
      <c r="C45" s="78" t="s">
        <v>49</v>
      </c>
      <c r="D45" s="47" t="s">
        <v>170</v>
      </c>
      <c r="E45" s="27" t="s">
        <v>10</v>
      </c>
      <c r="F45" s="44" t="s">
        <v>129</v>
      </c>
      <c r="G45" s="24" t="s">
        <v>56</v>
      </c>
      <c r="H45" s="50">
        <v>3</v>
      </c>
      <c r="I45" s="29">
        <v>15</v>
      </c>
      <c r="J45" s="29"/>
      <c r="K45" s="29"/>
      <c r="L45" s="29">
        <v>15</v>
      </c>
      <c r="M45" s="29"/>
      <c r="N45" s="29"/>
      <c r="O45" s="29"/>
      <c r="P45" s="56">
        <f>SUM(I45:O45)</f>
        <v>30</v>
      </c>
      <c r="Q45" s="52">
        <v>3</v>
      </c>
      <c r="R45" s="29">
        <v>5</v>
      </c>
      <c r="S45" s="29"/>
      <c r="T45" s="29"/>
      <c r="U45" s="29">
        <v>15</v>
      </c>
      <c r="V45" s="29"/>
      <c r="W45" s="29"/>
      <c r="X45" s="29"/>
      <c r="Y45" s="56">
        <f>SUM(R45:X45)</f>
        <v>20</v>
      </c>
    </row>
    <row r="46" spans="1:25" ht="99" customHeight="1">
      <c r="A46" s="78"/>
      <c r="B46" s="78"/>
      <c r="C46" s="78"/>
      <c r="D46" s="67" t="s">
        <v>171</v>
      </c>
      <c r="E46" s="27" t="s">
        <v>10</v>
      </c>
      <c r="F46" s="34" t="s">
        <v>119</v>
      </c>
      <c r="G46" s="24" t="s">
        <v>56</v>
      </c>
      <c r="H46" s="50">
        <v>2</v>
      </c>
      <c r="I46" s="29">
        <v>15</v>
      </c>
      <c r="J46" s="29"/>
      <c r="K46" s="29"/>
      <c r="L46" s="29">
        <v>15</v>
      </c>
      <c r="M46" s="29"/>
      <c r="N46" s="29"/>
      <c r="O46" s="29"/>
      <c r="P46" s="56">
        <f t="shared" ref="P46:P48" si="13">SUM(I46:O46)</f>
        <v>30</v>
      </c>
      <c r="Q46" s="52">
        <v>2</v>
      </c>
      <c r="R46" s="29">
        <v>5</v>
      </c>
      <c r="S46" s="29"/>
      <c r="T46" s="29"/>
      <c r="U46" s="29">
        <v>15</v>
      </c>
      <c r="V46" s="29"/>
      <c r="W46" s="29"/>
      <c r="X46" s="29"/>
      <c r="Y46" s="56">
        <f t="shared" ref="Y46:Y50" si="14">SUM(R46:X46)</f>
        <v>20</v>
      </c>
    </row>
    <row r="47" spans="1:25" ht="63.75" customHeight="1">
      <c r="A47" s="79" t="s">
        <v>85</v>
      </c>
      <c r="B47" s="79" t="s">
        <v>92</v>
      </c>
      <c r="C47" s="79" t="s">
        <v>93</v>
      </c>
      <c r="D47" s="38" t="s">
        <v>172</v>
      </c>
      <c r="E47" s="28" t="s">
        <v>10</v>
      </c>
      <c r="F47" s="35" t="s">
        <v>123</v>
      </c>
      <c r="G47" s="25" t="s">
        <v>56</v>
      </c>
      <c r="H47" s="50">
        <v>3</v>
      </c>
      <c r="I47" s="29">
        <v>15</v>
      </c>
      <c r="J47" s="29"/>
      <c r="K47" s="29"/>
      <c r="L47" s="29">
        <v>15</v>
      </c>
      <c r="M47" s="29"/>
      <c r="N47" s="29"/>
      <c r="O47" s="29"/>
      <c r="P47" s="56">
        <f t="shared" si="13"/>
        <v>30</v>
      </c>
      <c r="Q47" s="52">
        <v>3</v>
      </c>
      <c r="R47" s="29">
        <v>5</v>
      </c>
      <c r="S47" s="29"/>
      <c r="T47" s="29"/>
      <c r="U47" s="29">
        <v>15</v>
      </c>
      <c r="V47" s="29"/>
      <c r="W47" s="29"/>
      <c r="X47" s="29"/>
      <c r="Y47" s="56">
        <f t="shared" si="14"/>
        <v>20</v>
      </c>
    </row>
    <row r="48" spans="1:25" ht="109.5" customHeight="1">
      <c r="A48" s="79"/>
      <c r="B48" s="79"/>
      <c r="C48" s="79"/>
      <c r="D48" s="38" t="s">
        <v>173</v>
      </c>
      <c r="E48" s="28" t="s">
        <v>10</v>
      </c>
      <c r="F48" s="35" t="s">
        <v>124</v>
      </c>
      <c r="G48" s="25" t="s">
        <v>56</v>
      </c>
      <c r="H48" s="50">
        <v>2</v>
      </c>
      <c r="I48" s="29">
        <v>15</v>
      </c>
      <c r="J48" s="29"/>
      <c r="K48" s="29"/>
      <c r="L48" s="29">
        <v>15</v>
      </c>
      <c r="M48" s="29"/>
      <c r="N48" s="29"/>
      <c r="O48" s="29"/>
      <c r="P48" s="56">
        <f t="shared" si="13"/>
        <v>30</v>
      </c>
      <c r="Q48" s="52">
        <v>2</v>
      </c>
      <c r="R48" s="29">
        <v>5</v>
      </c>
      <c r="S48" s="29"/>
      <c r="T48" s="29"/>
      <c r="U48" s="29">
        <v>15</v>
      </c>
      <c r="V48" s="29"/>
      <c r="W48" s="29"/>
      <c r="X48" s="29"/>
      <c r="Y48" s="56">
        <f t="shared" si="14"/>
        <v>20</v>
      </c>
    </row>
    <row r="49" spans="1:25" ht="77.25" customHeight="1">
      <c r="A49" s="21" t="s">
        <v>86</v>
      </c>
      <c r="B49" s="21" t="s">
        <v>59</v>
      </c>
      <c r="C49" s="21" t="s">
        <v>61</v>
      </c>
      <c r="D49" s="64" t="s">
        <v>133</v>
      </c>
      <c r="E49" s="21" t="s">
        <v>9</v>
      </c>
      <c r="F49" s="5" t="s">
        <v>112</v>
      </c>
      <c r="G49" s="46" t="s">
        <v>131</v>
      </c>
      <c r="H49" s="50">
        <v>15</v>
      </c>
      <c r="I49" s="29"/>
      <c r="J49" s="29"/>
      <c r="K49" s="29"/>
      <c r="L49" s="29"/>
      <c r="M49" s="29"/>
      <c r="N49" s="29"/>
      <c r="O49" s="29"/>
      <c r="P49" s="56">
        <v>360</v>
      </c>
      <c r="Q49" s="52">
        <v>15</v>
      </c>
      <c r="R49" s="29"/>
      <c r="S49" s="29"/>
      <c r="T49" s="29"/>
      <c r="U49" s="29"/>
      <c r="V49" s="29"/>
      <c r="W49" s="29"/>
      <c r="X49" s="29">
        <v>360</v>
      </c>
      <c r="Y49" s="56">
        <f t="shared" si="14"/>
        <v>360</v>
      </c>
    </row>
    <row r="50" spans="1:25" ht="94.5">
      <c r="A50" s="21" t="s">
        <v>60</v>
      </c>
      <c r="B50" s="21" t="s">
        <v>51</v>
      </c>
      <c r="C50" s="21" t="s">
        <v>36</v>
      </c>
      <c r="D50" s="64" t="s">
        <v>174</v>
      </c>
      <c r="E50" s="21" t="s">
        <v>9</v>
      </c>
      <c r="F50" s="5" t="s">
        <v>113</v>
      </c>
      <c r="G50" s="21" t="s">
        <v>29</v>
      </c>
      <c r="H50" s="51">
        <v>10</v>
      </c>
      <c r="I50" s="12"/>
      <c r="J50" s="12"/>
      <c r="K50" s="12"/>
      <c r="L50" s="12"/>
      <c r="M50" s="12"/>
      <c r="N50" s="12">
        <v>30</v>
      </c>
      <c r="O50" s="12"/>
      <c r="P50" s="13">
        <f t="shared" ref="P50" si="15">SUM(I50:O50)</f>
        <v>30</v>
      </c>
      <c r="Q50" s="53">
        <v>10</v>
      </c>
      <c r="R50" s="12"/>
      <c r="S50" s="12"/>
      <c r="T50" s="12"/>
      <c r="U50" s="12"/>
      <c r="V50" s="12"/>
      <c r="W50" s="12">
        <v>15</v>
      </c>
      <c r="X50" s="12"/>
      <c r="Y50" s="22">
        <f t="shared" si="14"/>
        <v>15</v>
      </c>
    </row>
    <row r="51" spans="1:25" ht="23.25">
      <c r="A51" s="17"/>
      <c r="B51" s="17"/>
      <c r="C51" s="17"/>
      <c r="D51" s="17"/>
      <c r="E51" s="17"/>
      <c r="F51" s="17"/>
      <c r="G51" s="63" t="s">
        <v>130</v>
      </c>
      <c r="H51" s="62">
        <f>H3+H15+H31+H44</f>
        <v>120</v>
      </c>
      <c r="I51" s="62">
        <f t="shared" ref="I51:Y51" si="16">I3+I15+I31+I44</f>
        <v>525</v>
      </c>
      <c r="J51" s="62">
        <f t="shared" si="16"/>
        <v>210</v>
      </c>
      <c r="K51" s="62">
        <f t="shared" si="16"/>
        <v>150</v>
      </c>
      <c r="L51" s="62">
        <f t="shared" si="16"/>
        <v>195</v>
      </c>
      <c r="M51" s="62">
        <f t="shared" si="16"/>
        <v>35</v>
      </c>
      <c r="N51" s="62">
        <f t="shared" si="16"/>
        <v>60</v>
      </c>
      <c r="O51" s="62">
        <f t="shared" si="16"/>
        <v>0</v>
      </c>
      <c r="P51" s="62">
        <f t="shared" si="16"/>
        <v>1535</v>
      </c>
      <c r="Q51" s="62">
        <f t="shared" si="16"/>
        <v>120</v>
      </c>
      <c r="R51" s="62">
        <f t="shared" si="16"/>
        <v>265</v>
      </c>
      <c r="S51" s="62">
        <f t="shared" si="16"/>
        <v>149</v>
      </c>
      <c r="T51" s="62">
        <f t="shared" si="16"/>
        <v>100</v>
      </c>
      <c r="U51" s="62">
        <f t="shared" si="16"/>
        <v>150</v>
      </c>
      <c r="V51" s="62">
        <f t="shared" si="16"/>
        <v>20</v>
      </c>
      <c r="W51" s="62">
        <f t="shared" si="16"/>
        <v>30</v>
      </c>
      <c r="X51" s="62">
        <f t="shared" si="16"/>
        <v>360</v>
      </c>
      <c r="Y51" s="62">
        <f t="shared" si="16"/>
        <v>1119</v>
      </c>
    </row>
    <row r="52" spans="1:25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5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5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5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5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</sheetData>
  <mergeCells count="48">
    <mergeCell ref="A47:A48"/>
    <mergeCell ref="B47:B48"/>
    <mergeCell ref="C47:C48"/>
    <mergeCell ref="A40:A42"/>
    <mergeCell ref="B40:B42"/>
    <mergeCell ref="C40:C42"/>
    <mergeCell ref="A44:D44"/>
    <mergeCell ref="A45:A46"/>
    <mergeCell ref="B45:B46"/>
    <mergeCell ref="C45:C46"/>
    <mergeCell ref="A34:A36"/>
    <mergeCell ref="B34:B36"/>
    <mergeCell ref="C34:C36"/>
    <mergeCell ref="A37:A39"/>
    <mergeCell ref="B37:B39"/>
    <mergeCell ref="C37:C39"/>
    <mergeCell ref="A28:A30"/>
    <mergeCell ref="B28:B30"/>
    <mergeCell ref="C28:C30"/>
    <mergeCell ref="A31:D31"/>
    <mergeCell ref="A32:A33"/>
    <mergeCell ref="B32:B33"/>
    <mergeCell ref="C32:C33"/>
    <mergeCell ref="A22:A23"/>
    <mergeCell ref="B22:B23"/>
    <mergeCell ref="C22:C23"/>
    <mergeCell ref="A25:A27"/>
    <mergeCell ref="B25:B27"/>
    <mergeCell ref="C25:C27"/>
    <mergeCell ref="A15:D15"/>
    <mergeCell ref="A17:A19"/>
    <mergeCell ref="B17:B19"/>
    <mergeCell ref="C17:C19"/>
    <mergeCell ref="A20:A21"/>
    <mergeCell ref="B20:B21"/>
    <mergeCell ref="C20:C21"/>
    <mergeCell ref="A8:A9"/>
    <mergeCell ref="B8:B9"/>
    <mergeCell ref="C8:C9"/>
    <mergeCell ref="A10:A11"/>
    <mergeCell ref="B10:B11"/>
    <mergeCell ref="C10:C11"/>
    <mergeCell ref="H1:P1"/>
    <mergeCell ref="Q1:Y1"/>
    <mergeCell ref="A3:D3"/>
    <mergeCell ref="A5:A7"/>
    <mergeCell ref="B5:B7"/>
    <mergeCell ref="C5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Wioletta Haliniak</cp:lastModifiedBy>
  <cp:lastPrinted>2017-12-07T10:38:23Z</cp:lastPrinted>
  <dcterms:created xsi:type="dcterms:W3CDTF">2017-11-27T15:15:16Z</dcterms:created>
  <dcterms:modified xsi:type="dcterms:W3CDTF">2018-11-21T07:34:23Z</dcterms:modified>
</cp:coreProperties>
</file>